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karengordon/Library/Mobile Documents/com~apple~CloudDocs/Karen work/U of T/IMS/IMS appointments committee/IMS appointments committee as chair/IMS forms/"/>
    </mc:Choice>
  </mc:AlternateContent>
  <xr:revisionPtr revIDLastSave="0" documentId="8_{06B74070-5AE1-1140-94C8-D789F131F564}" xr6:coauthVersionLast="47" xr6:coauthVersionMax="47" xr10:uidLastSave="{00000000-0000-0000-0000-000000000000}"/>
  <bookViews>
    <workbookView xWindow="0" yWindow="740" windowWidth="20740" windowHeight="11040" xr2:uid="{019D80A8-30FB-2D40-AF19-E62212A6478E}"/>
  </bookViews>
  <sheets>
    <sheet name="Application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0" i="1" l="1"/>
  <c r="E220" i="1" s="1"/>
  <c r="D219" i="1"/>
  <c r="E219" i="1" s="1"/>
  <c r="D218" i="1"/>
  <c r="D217" i="1"/>
  <c r="D216" i="1"/>
  <c r="D225" i="1"/>
  <c r="D224" i="1"/>
  <c r="D223" i="1"/>
  <c r="E223" i="1" s="1"/>
  <c r="D221" i="1"/>
  <c r="D222" i="1" l="1"/>
  <c r="E222" i="1" s="1"/>
  <c r="E224" i="1" l="1"/>
  <c r="E221" i="1"/>
  <c r="E226" i="1"/>
  <c r="E225" i="1"/>
  <c r="E218" i="1"/>
  <c r="E217" i="1"/>
  <c r="E216" i="1"/>
  <c r="E227" i="1" l="1"/>
</calcChain>
</file>

<file path=xl/sharedStrings.xml><?xml version="1.0" encoding="utf-8"?>
<sst xmlns="http://schemas.openxmlformats.org/spreadsheetml/2006/main" count="265" uniqueCount="189">
  <si>
    <t>Title</t>
  </si>
  <si>
    <t>Given Name</t>
  </si>
  <si>
    <t>Surname</t>
  </si>
  <si>
    <t>Primary appointment</t>
  </si>
  <si>
    <t>Hospital/Research Institute(s)</t>
  </si>
  <si>
    <t>Laboratory location(s)</t>
  </si>
  <si>
    <t>IMS graduate?</t>
  </si>
  <si>
    <t>Research program which will support graduate student training</t>
  </si>
  <si>
    <t>Publications over past 5 years</t>
  </si>
  <si>
    <t>Primary author</t>
  </si>
  <si>
    <t>Senior author</t>
  </si>
  <si>
    <t>Co-author</t>
  </si>
  <si>
    <t>5 most significant publications</t>
  </si>
  <si>
    <t>Funding agency</t>
  </si>
  <si>
    <t>Grant program</t>
  </si>
  <si>
    <t>dates of funding</t>
  </si>
  <si>
    <t>funding amount</t>
  </si>
  <si>
    <t>Internal/department awards</t>
  </si>
  <si>
    <t>Research environment and resources to support graduate students</t>
  </si>
  <si>
    <t xml:space="preserve">Qualified personnel </t>
  </si>
  <si>
    <t>Supervisory experience to support graduate students</t>
  </si>
  <si>
    <t>Student</t>
  </si>
  <si>
    <t>PAC member</t>
  </si>
  <si>
    <t>MSc/PhD supervision - primary</t>
  </si>
  <si>
    <t>10 points/ IMS student/year</t>
  </si>
  <si>
    <t>MSc/PhD supervision - co-primary</t>
  </si>
  <si>
    <t>8 points/ IMS student/year</t>
  </si>
  <si>
    <t>MSc/PhD supervision - PAC member</t>
  </si>
  <si>
    <t xml:space="preserve">5 points/ IMS student/year </t>
  </si>
  <si>
    <t>3 points/exam/year</t>
  </si>
  <si>
    <t>IMS teaching</t>
  </si>
  <si>
    <t>5 point/hr IMS classroom or virtual IMS classroom/year</t>
  </si>
  <si>
    <t>Judging</t>
  </si>
  <si>
    <t>2 point per IMS application/poster/paper</t>
  </si>
  <si>
    <t>Committee member/chair</t>
  </si>
  <si>
    <t>1 point/hr/year</t>
  </si>
  <si>
    <t>TOTAL</t>
  </si>
  <si>
    <t>Category total</t>
  </si>
  <si>
    <t>Program</t>
  </si>
  <si>
    <t>Primary department</t>
  </si>
  <si>
    <t>Other departments</t>
  </si>
  <si>
    <t>Primary lab</t>
  </si>
  <si>
    <t>Other lab spaces</t>
  </si>
  <si>
    <t>External grants/awards</t>
  </si>
  <si>
    <t>Area of research (please provide brief description)</t>
  </si>
  <si>
    <t xml:space="preserve">Facility resources, equipment, and space </t>
  </si>
  <si>
    <t>Other resources to support training</t>
  </si>
  <si>
    <t>Provide details of funds available for guaranteed graduate student stipends</t>
  </si>
  <si>
    <t>Post-doctoral students (past 5 years)</t>
  </si>
  <si>
    <t>Undergraduate students (past 5 years)</t>
  </si>
  <si>
    <t>Supervisory role</t>
  </si>
  <si>
    <t>Activity</t>
  </si>
  <si>
    <t>Points</t>
  </si>
  <si>
    <t>none</t>
  </si>
  <si>
    <t>mild-moderate</t>
  </si>
  <si>
    <t>severe</t>
  </si>
  <si>
    <t>lists</t>
  </si>
  <si>
    <t>yes</t>
  </si>
  <si>
    <t xml:space="preserve">no </t>
  </si>
  <si>
    <t>&lt;10</t>
  </si>
  <si>
    <t>10-20</t>
  </si>
  <si>
    <t>21-30</t>
  </si>
  <si>
    <t>&gt;30</t>
  </si>
  <si>
    <t>co-primary  supervisor</t>
  </si>
  <si>
    <t>primary supervisor</t>
  </si>
  <si>
    <t>advisor</t>
  </si>
  <si>
    <t>n=</t>
  </si>
  <si>
    <t>Applicant information</t>
  </si>
  <si>
    <t>Full member</t>
  </si>
  <si>
    <t>Associate member</t>
  </si>
  <si>
    <t>Department</t>
  </si>
  <si>
    <t>Division</t>
  </si>
  <si>
    <t>new</t>
  </si>
  <si>
    <t>promotion</t>
  </si>
  <si>
    <t>renewal</t>
  </si>
  <si>
    <t xml:space="preserve">Other IMS contribution* </t>
  </si>
  <si>
    <t>*provide details in separate letter</t>
  </si>
  <si>
    <t>Degree</t>
  </si>
  <si>
    <t>university dept/institute</t>
  </si>
  <si>
    <t>Start date (YYYY-MM-DD)</t>
  </si>
  <si>
    <t>co-primary supervisor</t>
  </si>
  <si>
    <t>IMS</t>
  </si>
  <si>
    <t xml:space="preserve">Additional Graduate students (past 5 years) </t>
  </si>
  <si>
    <t>Date (YYYY-MM-DD)</t>
  </si>
  <si>
    <t>Course</t>
  </si>
  <si>
    <t>Total Hours</t>
  </si>
  <si>
    <t>IMS judging</t>
  </si>
  <si>
    <t>Year (YYYY)</t>
  </si>
  <si>
    <t>Committee</t>
  </si>
  <si>
    <t>IMS Activity</t>
  </si>
  <si>
    <t>application</t>
  </si>
  <si>
    <t>paper</t>
  </si>
  <si>
    <t>poster</t>
  </si>
  <si>
    <t>IMS Event/Program</t>
  </si>
  <si>
    <t>Years (YYYY-YYYY)</t>
  </si>
  <si>
    <t>Goals for IMS Activity in next 5 years</t>
  </si>
  <si>
    <t>Letters should be addressed to:</t>
  </si>
  <si>
    <t>Dr. Karen Gordon, Chair</t>
  </si>
  <si>
    <t>Graduate Faculty Appointments Committee</t>
  </si>
  <si>
    <t>Institute of Medical Science</t>
  </si>
  <si>
    <t>Faculty of Medicine, University of Toronto</t>
  </si>
  <si>
    <t>1 King’s College Circle, Room 2374</t>
  </si>
  <si>
    <t>Toronto, Ontario M5S 1A8</t>
  </si>
  <si>
    <t>Supporting documents</t>
  </si>
  <si>
    <t>Attached  (y/n)</t>
  </si>
  <si>
    <r>
      <t xml:space="preserve">Completed applications should be submitted via email to </t>
    </r>
    <r>
      <rPr>
        <sz val="14"/>
        <color rgb="FF0000FF"/>
        <rFont val="Calibri"/>
        <family val="2"/>
        <scheme val="minor"/>
      </rPr>
      <t>sf.medscience@utoronto.ca</t>
    </r>
  </si>
  <si>
    <t>1) A letter of intent from the applicant</t>
  </si>
  <si>
    <t>4) Other supporting information (e.g. confirmation of funding sources)  (Optional)</t>
  </si>
  <si>
    <t>Department/Program</t>
  </si>
  <si>
    <t>Position</t>
  </si>
  <si>
    <t>Application Date (YYYY-MM-DD)</t>
  </si>
  <si>
    <t>Present date (YYYY-MM-DD)</t>
  </si>
  <si>
    <t>Student name</t>
  </si>
  <si>
    <t>Role</t>
  </si>
  <si>
    <t>Co-investigator</t>
  </si>
  <si>
    <t>Collaborator</t>
  </si>
  <si>
    <t>Advisor</t>
  </si>
  <si>
    <t>Completed date (YYYY-MM-DD)</t>
  </si>
  <si>
    <t>number of applications/posters/papers</t>
  </si>
  <si>
    <t>Clinical (hospital) department(s)</t>
  </si>
  <si>
    <t>Institution</t>
  </si>
  <si>
    <t>Year</t>
  </si>
  <si>
    <t>PhD</t>
  </si>
  <si>
    <t>Hospital</t>
  </si>
  <si>
    <t>Hospital Research Institute</t>
  </si>
  <si>
    <t>Fund name</t>
  </si>
  <si>
    <t>MSc</t>
  </si>
  <si>
    <t>Degree completion date (YYYY-MM-DD)</t>
  </si>
  <si>
    <t>Undergrad program</t>
  </si>
  <si>
    <t>Undergrad degree</t>
  </si>
  <si>
    <t>University dept/institute</t>
  </si>
  <si>
    <t>Affiliation with SGS Collaborative Specialization program(s)</t>
  </si>
  <si>
    <r>
      <t xml:space="preserve">Application type: </t>
    </r>
    <r>
      <rPr>
        <b/>
        <sz val="11"/>
        <color theme="1"/>
        <rFont val="Calibri (Body)"/>
      </rPr>
      <t>new, promotion, renewal</t>
    </r>
  </si>
  <si>
    <t xml:space="preserve">IMS Activity over the past 5 years* </t>
  </si>
  <si>
    <r>
      <t>*</t>
    </r>
    <r>
      <rPr>
        <sz val="16"/>
        <color theme="1"/>
        <rFont val="Calibri (Body)"/>
      </rPr>
      <t>not applicable for new membership applications</t>
    </r>
  </si>
  <si>
    <t>email:</t>
  </si>
  <si>
    <t>Principal investigator</t>
  </si>
  <si>
    <t>Co-principal  investigator</t>
  </si>
  <si>
    <t>Associate member restricted to PACs</t>
  </si>
  <si>
    <t>Associate member restricted to teaching</t>
  </si>
  <si>
    <t>Scientist</t>
  </si>
  <si>
    <t>Associate Scientist</t>
  </si>
  <si>
    <t>Assistant Scientist</t>
  </si>
  <si>
    <t>Scientist-Track Investigator</t>
  </si>
  <si>
    <t>Clinician-Scientist</t>
  </si>
  <si>
    <t>Project Investigator</t>
  </si>
  <si>
    <t>Senior Scientist</t>
  </si>
  <si>
    <t>Professor</t>
  </si>
  <si>
    <t>Associate professor</t>
  </si>
  <si>
    <t>Assistant professor</t>
  </si>
  <si>
    <t>Other</t>
  </si>
  <si>
    <t>protected research time (%)</t>
  </si>
  <si>
    <t>Start Date (YYYY-MM-DD)</t>
  </si>
  <si>
    <t>Other appointment</t>
  </si>
  <si>
    <t># of articles</t>
  </si>
  <si>
    <t># of chapters</t>
  </si>
  <si>
    <t>5) A full CV (CIHR Common CV format is preferred)*</t>
  </si>
  <si>
    <t xml:space="preserve">*Please note: The review focuses on information provided in the application form and associated letters as confirmed by CV.  </t>
  </si>
  <si>
    <t xml:space="preserve">Academic (University of Toronto) department(s) </t>
  </si>
  <si>
    <t>Present IMS graduate (SGS) appointment</t>
  </si>
  <si>
    <t>Primary graduate (SGS) appointment</t>
  </si>
  <si>
    <r>
      <t xml:space="preserve">2) A letter of support from the Chair of your primary academic department. (new applicants and promotion only).             </t>
    </r>
    <r>
      <rPr>
        <i/>
        <sz val="16"/>
        <color theme="1"/>
        <rFont val="Calibri"/>
        <family val="2"/>
        <scheme val="minor"/>
      </rPr>
      <t>*</t>
    </r>
    <r>
      <rPr>
        <i/>
        <sz val="14"/>
        <color theme="1"/>
        <rFont val="Calibri (Body)"/>
      </rPr>
      <t xml:space="preserve">Please note that the IMS does not grant primary academic appointments (Professor, Associate Professor, Assistant Professor, Lecturer, Adjunct, Emeritus).  </t>
    </r>
  </si>
  <si>
    <r>
      <t xml:space="preserve">3) A letter of support from the Chair of your primary graduate (SGS) department (new applicants and promotion only).          </t>
    </r>
    <r>
      <rPr>
        <i/>
        <sz val="14"/>
        <color theme="1"/>
        <rFont val="Calibri (Body)"/>
      </rPr>
      <t>*Not needed if your primary graduate (SGS) appointment is from IMS</t>
    </r>
  </si>
  <si>
    <t>*note: primary academic appointments: Professor, Associate Professor, Assistant Professor, Lecturer, Adjunct, Emeritus</t>
  </si>
  <si>
    <t>*note: School of Graduate Study (SGS) appointments: Full Member, Associate Member, Restricted Associate Member, Member Emeritus</t>
  </si>
  <si>
    <t>Professor emeritus</t>
  </si>
  <si>
    <t>Member emeritus</t>
  </si>
  <si>
    <t>IMS working committee member/chair (not PACs)</t>
  </si>
  <si>
    <t>IMS students (past 5 years)</t>
  </si>
  <si>
    <t>Present IMS graduate students</t>
  </si>
  <si>
    <t>IMS graduate students completed</t>
  </si>
  <si>
    <t>IMS summer undergraduate research program (SURP) students</t>
  </si>
  <si>
    <t xml:space="preserve">university </t>
  </si>
  <si>
    <t>undergrad program</t>
  </si>
  <si>
    <t>IMS Graduate Diploma in Health Research (GDipHR) students</t>
  </si>
  <si>
    <t>program</t>
  </si>
  <si>
    <t>MD</t>
  </si>
  <si>
    <t>University of Toronto</t>
  </si>
  <si>
    <t>2 point/exam</t>
  </si>
  <si>
    <t>5 points/IMS committee/year</t>
  </si>
  <si>
    <t>GDipHR supervision/mentorship</t>
  </si>
  <si>
    <t>4 points/GDipHR student</t>
  </si>
  <si>
    <t>SURP supervision/mentorship</t>
  </si>
  <si>
    <t>3 points/SURP student</t>
  </si>
  <si>
    <t>Diploma completion date (YYYY-MM-DD)</t>
  </si>
  <si>
    <t>MSc/PhD exam appraiser</t>
  </si>
  <si>
    <t>MSc/PhD examiner/chair</t>
  </si>
  <si>
    <t>University of Toronto MSc/PhD thesis appraiser</t>
  </si>
  <si>
    <t>University of Toronto MSc/PhD examiner/chair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</si>
</sst>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Helvetica Neue"/>
      <family val="2"/>
    </font>
    <font>
      <i/>
      <sz val="16"/>
      <color theme="1"/>
      <name val="Calibri (Body)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9"/>
      <color theme="1"/>
      <name val="Helvetica"/>
      <family val="2"/>
    </font>
    <font>
      <sz val="14"/>
      <color rgb="FF0000FF"/>
      <name val="Calibri"/>
      <family val="2"/>
      <scheme val="minor"/>
    </font>
    <font>
      <b/>
      <sz val="11"/>
      <color theme="1"/>
      <name val="Calibri (Body)"/>
    </font>
    <font>
      <sz val="16"/>
      <color theme="1"/>
      <name val="Calibri (Body)"/>
    </font>
    <font>
      <i/>
      <sz val="14"/>
      <color theme="1"/>
      <name val="Calibri (Body)"/>
    </font>
    <font>
      <sz val="12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7CCC8"/>
        <bgColor indexed="64"/>
      </patternFill>
    </fill>
    <fill>
      <patternFill patternType="solid">
        <fgColor rgb="FFFEF5CD"/>
        <bgColor indexed="64"/>
      </patternFill>
    </fill>
    <fill>
      <patternFill patternType="solid">
        <fgColor rgb="FFC0D6EF"/>
        <bgColor indexed="64"/>
      </patternFill>
    </fill>
    <fill>
      <patternFill patternType="solid">
        <fgColor rgb="FFC9C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F0DA"/>
        <bgColor indexed="64"/>
      </patternFill>
    </fill>
    <fill>
      <patternFill patternType="solid">
        <fgColor rgb="FFE2F1D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EF5CD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5" borderId="0" xfId="0" applyFont="1" applyFill="1"/>
    <xf numFmtId="0" fontId="0" fillId="6" borderId="0" xfId="0" applyFill="1"/>
    <xf numFmtId="0" fontId="2" fillId="2" borderId="0" xfId="0" applyFont="1" applyFill="1"/>
    <xf numFmtId="0" fontId="3" fillId="2" borderId="0" xfId="0" applyFont="1" applyFill="1"/>
    <xf numFmtId="0" fontId="3" fillId="2" borderId="1" xfId="0" applyFont="1" applyFill="1" applyBorder="1"/>
    <xf numFmtId="0" fontId="4" fillId="2" borderId="0" xfId="0" applyFont="1" applyFill="1"/>
    <xf numFmtId="0" fontId="3" fillId="2" borderId="3" xfId="0" applyFont="1" applyFill="1" applyBorder="1"/>
    <xf numFmtId="0" fontId="4" fillId="2" borderId="1" xfId="0" applyFont="1" applyFill="1" applyBorder="1"/>
    <xf numFmtId="0" fontId="2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3" fillId="4" borderId="1" xfId="0" applyFont="1" applyFill="1" applyBorder="1"/>
    <xf numFmtId="0" fontId="2" fillId="5" borderId="0" xfId="0" applyFont="1" applyFill="1"/>
    <xf numFmtId="0" fontId="4" fillId="5" borderId="0" xfId="0" applyFont="1" applyFill="1"/>
    <xf numFmtId="0" fontId="3" fillId="5" borderId="0" xfId="0" applyFont="1" applyFill="1"/>
    <xf numFmtId="0" fontId="2" fillId="3" borderId="0" xfId="0" applyFont="1" applyFill="1"/>
    <xf numFmtId="0" fontId="3" fillId="3" borderId="0" xfId="0" applyFont="1" applyFill="1"/>
    <xf numFmtId="0" fontId="3" fillId="3" borderId="1" xfId="0" applyFont="1" applyFill="1" applyBorder="1"/>
    <xf numFmtId="0" fontId="2" fillId="6" borderId="0" xfId="0" applyFont="1" applyFill="1"/>
    <xf numFmtId="0" fontId="3" fillId="6" borderId="1" xfId="0" applyFont="1" applyFill="1" applyBorder="1"/>
    <xf numFmtId="49" fontId="3" fillId="6" borderId="1" xfId="0" applyNumberFormat="1" applyFont="1" applyFill="1" applyBorder="1"/>
    <xf numFmtId="0" fontId="3" fillId="6" borderId="0" xfId="0" applyFont="1" applyFill="1"/>
    <xf numFmtId="49" fontId="0" fillId="0" borderId="0" xfId="0" applyNumberFormat="1"/>
    <xf numFmtId="1" fontId="3" fillId="6" borderId="1" xfId="0" applyNumberFormat="1" applyFont="1" applyFill="1" applyBorder="1"/>
    <xf numFmtId="49" fontId="7" fillId="6" borderId="1" xfId="0" applyNumberFormat="1" applyFont="1" applyFill="1" applyBorder="1"/>
    <xf numFmtId="0" fontId="8" fillId="6" borderId="1" xfId="0" applyFont="1" applyFill="1" applyBorder="1"/>
    <xf numFmtId="0" fontId="9" fillId="6" borderId="1" xfId="0" applyFont="1" applyFill="1" applyBorder="1"/>
    <xf numFmtId="0" fontId="4" fillId="3" borderId="0" xfId="0" applyFont="1" applyFill="1"/>
    <xf numFmtId="0" fontId="5" fillId="0" borderId="0" xfId="0" applyFont="1"/>
    <xf numFmtId="0" fontId="0" fillId="0" borderId="0" xfId="0" applyProtection="1">
      <protection hidden="1"/>
    </xf>
    <xf numFmtId="49" fontId="0" fillId="0" borderId="0" xfId="0" applyNumberFormat="1" applyProtection="1">
      <protection hidden="1"/>
    </xf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11" fillId="6" borderId="0" xfId="0" applyFont="1" applyFill="1"/>
    <xf numFmtId="14" fontId="3" fillId="3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1" fontId="6" fillId="6" borderId="1" xfId="0" applyNumberFormat="1" applyFont="1" applyFill="1" applyBorder="1"/>
    <xf numFmtId="0" fontId="4" fillId="7" borderId="0" xfId="0" applyFont="1" applyFill="1"/>
    <xf numFmtId="0" fontId="3" fillId="7" borderId="1" xfId="0" applyFont="1" applyFill="1" applyBorder="1"/>
    <xf numFmtId="0" fontId="3" fillId="6" borderId="1" xfId="0" applyFont="1" applyFill="1" applyBorder="1" applyProtection="1">
      <protection locked="0"/>
    </xf>
    <xf numFmtId="0" fontId="3" fillId="7" borderId="1" xfId="0" applyFont="1" applyFill="1" applyBorder="1" applyProtection="1">
      <protection locked="0"/>
    </xf>
    <xf numFmtId="0" fontId="4" fillId="7" borderId="1" xfId="0" applyFon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3" borderId="1" xfId="0" applyFill="1" applyBorder="1"/>
    <xf numFmtId="0" fontId="3" fillId="6" borderId="2" xfId="0" applyFont="1" applyFill="1" applyBorder="1"/>
    <xf numFmtId="0" fontId="3" fillId="6" borderId="2" xfId="0" applyFont="1" applyFill="1" applyBorder="1" applyProtection="1">
      <protection locked="0"/>
    </xf>
    <xf numFmtId="0" fontId="3" fillId="6" borderId="12" xfId="0" applyFont="1" applyFill="1" applyBorder="1"/>
    <xf numFmtId="0" fontId="3" fillId="7" borderId="12" xfId="0" applyFont="1" applyFill="1" applyBorder="1"/>
    <xf numFmtId="0" fontId="3" fillId="7" borderId="12" xfId="0" applyFont="1" applyFill="1" applyBorder="1" applyProtection="1">
      <protection locked="0"/>
    </xf>
    <xf numFmtId="3" fontId="3" fillId="4" borderId="1" xfId="0" applyNumberFormat="1" applyFont="1" applyFill="1" applyBorder="1" applyProtection="1">
      <protection locked="0"/>
    </xf>
    <xf numFmtId="164" fontId="3" fillId="6" borderId="1" xfId="0" applyNumberFormat="1" applyFont="1" applyFill="1" applyBorder="1"/>
    <xf numFmtId="164" fontId="3" fillId="6" borderId="1" xfId="0" applyNumberFormat="1" applyFont="1" applyFill="1" applyBorder="1" applyProtection="1">
      <protection locked="0"/>
    </xf>
    <xf numFmtId="0" fontId="0" fillId="8" borderId="0" xfId="0" applyFill="1"/>
    <xf numFmtId="0" fontId="2" fillId="8" borderId="0" xfId="0" applyFont="1" applyFill="1"/>
    <xf numFmtId="0" fontId="2" fillId="9" borderId="0" xfId="0" applyFont="1" applyFill="1"/>
    <xf numFmtId="0" fontId="0" fillId="9" borderId="0" xfId="0" applyFill="1"/>
    <xf numFmtId="0" fontId="12" fillId="9" borderId="0" xfId="0" applyFont="1" applyFill="1"/>
    <xf numFmtId="0" fontId="3" fillId="9" borderId="1" xfId="0" applyFont="1" applyFill="1" applyBorder="1"/>
    <xf numFmtId="0" fontId="0" fillId="9" borderId="1" xfId="0" applyFill="1" applyBorder="1" applyProtection="1">
      <protection locked="0"/>
    </xf>
    <xf numFmtId="0" fontId="3" fillId="9" borderId="0" xfId="0" applyFont="1" applyFill="1"/>
    <xf numFmtId="0" fontId="0" fillId="10" borderId="0" xfId="0" applyFill="1"/>
    <xf numFmtId="14" fontId="3" fillId="2" borderId="1" xfId="0" applyNumberFormat="1" applyFont="1" applyFill="1" applyBorder="1" applyProtection="1">
      <protection locked="0"/>
    </xf>
    <xf numFmtId="0" fontId="3" fillId="4" borderId="0" xfId="0" applyFont="1" applyFill="1" applyAlignment="1" applyProtection="1">
      <alignment vertical="top" wrapText="1"/>
      <protection locked="0"/>
    </xf>
    <xf numFmtId="0" fontId="3" fillId="2" borderId="0" xfId="0" applyFont="1" applyFill="1" applyAlignment="1">
      <alignment horizontal="center"/>
    </xf>
    <xf numFmtId="0" fontId="5" fillId="6" borderId="0" xfId="0" applyFont="1" applyFill="1"/>
    <xf numFmtId="0" fontId="10" fillId="2" borderId="0" xfId="0" applyFont="1" applyFill="1" applyAlignment="1">
      <alignment horizontal="right"/>
    </xf>
    <xf numFmtId="14" fontId="3" fillId="6" borderId="1" xfId="0" applyNumberFormat="1" applyFont="1" applyFill="1" applyBorder="1" applyProtection="1">
      <protection locked="0"/>
    </xf>
    <xf numFmtId="14" fontId="3" fillId="6" borderId="12" xfId="0" applyNumberFormat="1" applyFont="1" applyFill="1" applyBorder="1" applyProtection="1">
      <protection locked="0"/>
    </xf>
    <xf numFmtId="0" fontId="0" fillId="2" borderId="11" xfId="0" applyFill="1" applyBorder="1"/>
    <xf numFmtId="0" fontId="0" fillId="3" borderId="11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3" fillId="3" borderId="11" xfId="0" applyFont="1" applyFill="1" applyBorder="1"/>
    <xf numFmtId="0" fontId="11" fillId="2" borderId="0" xfId="0" applyFont="1" applyFill="1"/>
    <xf numFmtId="0" fontId="3" fillId="6" borderId="10" xfId="0" applyFont="1" applyFill="1" applyBorder="1"/>
    <xf numFmtId="0" fontId="17" fillId="11" borderId="1" xfId="0" applyFont="1" applyFill="1" applyBorder="1"/>
    <xf numFmtId="0" fontId="3" fillId="3" borderId="14" xfId="0" applyFont="1" applyFill="1" applyBorder="1"/>
    <xf numFmtId="14" fontId="3" fillId="3" borderId="14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vertical="top" wrapText="1"/>
      <protection locked="0"/>
    </xf>
    <xf numFmtId="0" fontId="3" fillId="6" borderId="2" xfId="0" applyFont="1" applyFill="1" applyBorder="1"/>
    <xf numFmtId="0" fontId="3" fillId="6" borderId="10" xfId="0" applyFont="1" applyFill="1" applyBorder="1"/>
    <xf numFmtId="0" fontId="0" fillId="0" borderId="0" xfId="0" applyAlignment="1">
      <alignment wrapText="1"/>
    </xf>
    <xf numFmtId="0" fontId="4" fillId="3" borderId="11" xfId="0" applyFont="1" applyFill="1" applyBorder="1"/>
    <xf numFmtId="0" fontId="0" fillId="0" borderId="0" xfId="0"/>
    <xf numFmtId="0" fontId="4" fillId="3" borderId="7" xfId="0" applyFont="1" applyFill="1" applyBorder="1"/>
    <xf numFmtId="0" fontId="0" fillId="0" borderId="8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0" fontId="3" fillId="5" borderId="5" xfId="0" applyFont="1" applyFill="1" applyBorder="1" applyAlignment="1" applyProtection="1">
      <alignment vertical="top" wrapText="1"/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7" xfId="0" applyFont="1" applyFill="1" applyBorder="1" applyAlignment="1" applyProtection="1">
      <alignment vertical="top" wrapText="1"/>
      <protection locked="0"/>
    </xf>
    <xf numFmtId="0" fontId="3" fillId="5" borderId="8" xfId="0" applyFont="1" applyFill="1" applyBorder="1" applyAlignment="1" applyProtection="1">
      <alignment vertical="top" wrapText="1"/>
      <protection locked="0"/>
    </xf>
    <xf numFmtId="0" fontId="3" fillId="5" borderId="9" xfId="0" applyFont="1" applyFill="1" applyBorder="1" applyAlignment="1" applyProtection="1">
      <alignment vertical="top" wrapText="1"/>
      <protection locked="0"/>
    </xf>
    <xf numFmtId="0" fontId="0" fillId="3" borderId="4" xfId="0" applyFill="1" applyBorder="1" applyAlignment="1" applyProtection="1">
      <alignment vertical="top" wrapText="1"/>
      <protection locked="0"/>
    </xf>
    <xf numFmtId="0" fontId="0" fillId="3" borderId="5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7" xfId="0" applyFill="1" applyBorder="1" applyAlignment="1" applyProtection="1">
      <alignment vertical="top" wrapText="1"/>
      <protection locked="0"/>
    </xf>
    <xf numFmtId="0" fontId="0" fillId="3" borderId="8" xfId="0" applyFill="1" applyBorder="1" applyAlignment="1" applyProtection="1">
      <alignment vertical="top" wrapText="1"/>
      <protection locked="0"/>
    </xf>
    <xf numFmtId="0" fontId="0" fillId="3" borderId="9" xfId="0" applyFill="1" applyBorder="1" applyAlignment="1" applyProtection="1">
      <alignment vertical="top" wrapText="1"/>
      <protection locked="0"/>
    </xf>
    <xf numFmtId="0" fontId="10" fillId="9" borderId="2" xfId="0" applyFont="1" applyFill="1" applyBorder="1"/>
    <xf numFmtId="0" fontId="10" fillId="9" borderId="13" xfId="0" applyFont="1" applyFill="1" applyBorder="1"/>
    <xf numFmtId="0" fontId="9" fillId="6" borderId="2" xfId="0" applyFont="1" applyFill="1" applyBorder="1"/>
    <xf numFmtId="0" fontId="10" fillId="6" borderId="10" xfId="0" applyFont="1" applyFill="1" applyBorder="1"/>
    <xf numFmtId="0" fontId="3" fillId="9" borderId="0" xfId="0" applyFont="1" applyFill="1"/>
    <xf numFmtId="0" fontId="0" fillId="9" borderId="0" xfId="0" applyFill="1"/>
    <xf numFmtId="0" fontId="3" fillId="8" borderId="4" xfId="0" applyFont="1" applyFill="1" applyBorder="1" applyAlignment="1" applyProtection="1">
      <alignment vertical="top" wrapText="1"/>
      <protection locked="0"/>
    </xf>
    <xf numFmtId="0" fontId="3" fillId="8" borderId="5" xfId="0" applyFont="1" applyFill="1" applyBorder="1" applyAlignment="1" applyProtection="1">
      <alignment vertical="top" wrapText="1"/>
      <protection locked="0"/>
    </xf>
    <xf numFmtId="0" fontId="3" fillId="8" borderId="6" xfId="0" applyFont="1" applyFill="1" applyBorder="1" applyAlignment="1" applyProtection="1">
      <alignment vertical="top" wrapText="1"/>
      <protection locked="0"/>
    </xf>
    <xf numFmtId="0" fontId="3" fillId="8" borderId="7" xfId="0" applyFont="1" applyFill="1" applyBorder="1" applyAlignment="1" applyProtection="1">
      <alignment vertical="top" wrapText="1"/>
      <protection locked="0"/>
    </xf>
    <xf numFmtId="0" fontId="3" fillId="8" borderId="8" xfId="0" applyFont="1" applyFill="1" applyBorder="1" applyAlignment="1" applyProtection="1">
      <alignment vertical="top" wrapText="1"/>
      <protection locked="0"/>
    </xf>
    <xf numFmtId="0" fontId="3" fillId="8" borderId="9" xfId="0" applyFont="1" applyFill="1" applyBorder="1" applyAlignment="1" applyProtection="1">
      <alignment vertical="top" wrapText="1"/>
      <protection locked="0"/>
    </xf>
    <xf numFmtId="0" fontId="10" fillId="9" borderId="2" xfId="0" applyFont="1" applyFill="1" applyBorder="1" applyAlignment="1">
      <alignment vertical="top" wrapText="1"/>
    </xf>
    <xf numFmtId="0" fontId="10" fillId="9" borderId="1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EDED"/>
      <color rgb="FFE2F1DA"/>
      <color rgb="FFE2F0DA"/>
      <color rgb="FFC9CEEA"/>
      <color rgb="FFCCCFFD"/>
      <color rgb="FFFEF5CD"/>
      <color rgb="FFA7CCC8"/>
      <color rgb="FFC1D6EF"/>
      <color rgb="FFDBDFFD"/>
      <color rgb="FFC0D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16CBB-6D53-9540-8E55-5F52627F3A7B}">
  <sheetPr codeName="Sheet1">
    <pageSetUpPr fitToPage="1"/>
  </sheetPr>
  <dimension ref="A1:L254"/>
  <sheetViews>
    <sheetView tabSelected="1" topLeftCell="A138" zoomScale="90" zoomScaleNormal="90" workbookViewId="0">
      <selection activeCell="F142" sqref="F142"/>
    </sheetView>
  </sheetViews>
  <sheetFormatPr baseColWidth="10" defaultColWidth="11" defaultRowHeight="16" x14ac:dyDescent="0.2"/>
  <cols>
    <col min="1" max="1" width="37.6640625" customWidth="1"/>
    <col min="2" max="2" width="35.33203125" customWidth="1"/>
    <col min="3" max="3" width="32" customWidth="1"/>
    <col min="4" max="4" width="26.5" customWidth="1"/>
    <col min="5" max="5" width="20.33203125" customWidth="1"/>
    <col min="6" max="6" width="38.6640625" customWidth="1"/>
    <col min="8" max="8" width="16.5" customWidth="1"/>
    <col min="9" max="9" width="56.6640625" customWidth="1"/>
    <col min="10" max="10" width="39.6640625" customWidth="1"/>
  </cols>
  <sheetData>
    <row r="1" spans="1:12" x14ac:dyDescent="0.2">
      <c r="L1" s="34" t="s">
        <v>56</v>
      </c>
    </row>
    <row r="2" spans="1:12" ht="26" x14ac:dyDescent="0.3">
      <c r="A2" s="7" t="s">
        <v>67</v>
      </c>
      <c r="B2" s="74" t="s">
        <v>135</v>
      </c>
      <c r="C2" s="37"/>
      <c r="D2" s="1"/>
      <c r="E2" s="1"/>
      <c r="F2" s="1"/>
      <c r="I2" s="33"/>
      <c r="L2" s="34" t="s">
        <v>53</v>
      </c>
    </row>
    <row r="3" spans="1:12" ht="26" x14ac:dyDescent="0.3">
      <c r="A3" s="7"/>
      <c r="B3" s="1"/>
      <c r="C3" s="1"/>
      <c r="D3" s="1"/>
      <c r="E3" s="1"/>
      <c r="F3" s="1"/>
      <c r="L3" s="34" t="s">
        <v>54</v>
      </c>
    </row>
    <row r="4" spans="1:12" ht="19" x14ac:dyDescent="0.25">
      <c r="A4" s="8" t="s">
        <v>0</v>
      </c>
      <c r="B4" s="8" t="s">
        <v>1</v>
      </c>
      <c r="C4" s="8" t="s">
        <v>2</v>
      </c>
      <c r="D4" s="8" t="s">
        <v>77</v>
      </c>
      <c r="E4" s="8" t="s">
        <v>121</v>
      </c>
      <c r="F4" s="8" t="s">
        <v>120</v>
      </c>
      <c r="L4" s="34" t="s">
        <v>55</v>
      </c>
    </row>
    <row r="5" spans="1:12" ht="19" x14ac:dyDescent="0.25">
      <c r="A5" s="36"/>
      <c r="B5" s="36"/>
      <c r="C5" s="36"/>
      <c r="D5" s="36"/>
      <c r="E5" s="36"/>
      <c r="F5" s="36"/>
      <c r="L5" s="34" t="s">
        <v>57</v>
      </c>
    </row>
    <row r="6" spans="1:12" ht="19" x14ac:dyDescent="0.25">
      <c r="A6" s="8"/>
      <c r="B6" s="8"/>
      <c r="C6" s="8"/>
      <c r="D6" s="36"/>
      <c r="E6" s="36"/>
      <c r="F6" s="36"/>
      <c r="L6" s="34" t="s">
        <v>58</v>
      </c>
    </row>
    <row r="7" spans="1:12" ht="19" x14ac:dyDescent="0.25">
      <c r="A7" s="10" t="s">
        <v>132</v>
      </c>
      <c r="B7" s="72" t="s">
        <v>110</v>
      </c>
      <c r="C7" s="8"/>
      <c r="D7" s="36"/>
      <c r="E7" s="36"/>
      <c r="F7" s="36"/>
      <c r="L7" s="34">
        <v>0</v>
      </c>
    </row>
    <row r="8" spans="1:12" ht="19" x14ac:dyDescent="0.25">
      <c r="A8" s="41"/>
      <c r="B8" s="70"/>
      <c r="C8" s="8"/>
      <c r="D8" s="36"/>
      <c r="E8" s="36"/>
      <c r="F8" s="36"/>
      <c r="L8" s="34" t="s">
        <v>59</v>
      </c>
    </row>
    <row r="9" spans="1:12" ht="19" x14ac:dyDescent="0.25">
      <c r="A9" s="8"/>
      <c r="B9" s="8"/>
      <c r="C9" s="8"/>
      <c r="D9" s="1"/>
      <c r="E9" s="1"/>
      <c r="F9" s="1"/>
      <c r="L9" s="35" t="s">
        <v>60</v>
      </c>
    </row>
    <row r="10" spans="1:12" ht="19" x14ac:dyDescent="0.25">
      <c r="A10" s="10" t="s">
        <v>158</v>
      </c>
      <c r="B10" s="8"/>
      <c r="C10" s="8"/>
      <c r="D10" s="1"/>
      <c r="E10" s="1"/>
      <c r="F10" s="1"/>
      <c r="L10" s="35" t="s">
        <v>61</v>
      </c>
    </row>
    <row r="11" spans="1:12" ht="19" x14ac:dyDescent="0.25">
      <c r="A11" s="81" t="s">
        <v>163</v>
      </c>
      <c r="B11" s="8"/>
      <c r="C11" s="8"/>
      <c r="D11" s="1"/>
      <c r="E11" s="1"/>
      <c r="F11" s="1"/>
      <c r="L11" s="35" t="s">
        <v>62</v>
      </c>
    </row>
    <row r="12" spans="1:12" ht="19" x14ac:dyDescent="0.25">
      <c r="A12" s="81" t="s">
        <v>164</v>
      </c>
      <c r="B12" s="8"/>
      <c r="C12" s="8"/>
      <c r="D12" s="1"/>
      <c r="E12" s="1"/>
      <c r="F12" s="1"/>
      <c r="L12" s="35" t="s">
        <v>64</v>
      </c>
    </row>
    <row r="13" spans="1:12" ht="19" x14ac:dyDescent="0.25">
      <c r="A13" s="10"/>
      <c r="B13" s="8" t="s">
        <v>109</v>
      </c>
      <c r="C13" s="8" t="s">
        <v>70</v>
      </c>
      <c r="D13" s="8" t="s">
        <v>71</v>
      </c>
      <c r="E13" s="8" t="s">
        <v>152</v>
      </c>
      <c r="F13" s="1"/>
      <c r="L13" s="35" t="s">
        <v>80</v>
      </c>
    </row>
    <row r="14" spans="1:12" ht="19" x14ac:dyDescent="0.25">
      <c r="A14" s="9" t="s">
        <v>3</v>
      </c>
      <c r="B14" s="36"/>
      <c r="C14" s="38"/>
      <c r="D14" s="38"/>
      <c r="E14" s="70"/>
      <c r="F14" s="1"/>
      <c r="L14" s="35" t="s">
        <v>22</v>
      </c>
    </row>
    <row r="15" spans="1:12" ht="19" x14ac:dyDescent="0.25">
      <c r="A15" s="9" t="s">
        <v>160</v>
      </c>
      <c r="B15" s="36"/>
      <c r="C15" s="36"/>
      <c r="D15" s="36"/>
      <c r="E15" s="70"/>
      <c r="F15" s="1"/>
      <c r="L15" s="35" t="s">
        <v>65</v>
      </c>
    </row>
    <row r="16" spans="1:12" ht="19" x14ac:dyDescent="0.25">
      <c r="A16" s="9" t="s">
        <v>159</v>
      </c>
      <c r="B16" s="36"/>
      <c r="C16" s="36"/>
      <c r="D16" s="36"/>
      <c r="E16" s="70"/>
      <c r="F16" s="1"/>
      <c r="L16" s="35" t="s">
        <v>64</v>
      </c>
    </row>
    <row r="17" spans="1:12" ht="19" x14ac:dyDescent="0.25">
      <c r="A17" s="9" t="s">
        <v>153</v>
      </c>
      <c r="B17" s="36"/>
      <c r="C17" s="36"/>
      <c r="D17" s="37"/>
      <c r="E17" s="70"/>
      <c r="F17" s="77"/>
      <c r="L17" s="35" t="s">
        <v>63</v>
      </c>
    </row>
    <row r="18" spans="1:12" ht="19" x14ac:dyDescent="0.25">
      <c r="A18" s="9" t="s">
        <v>153</v>
      </c>
      <c r="B18" s="36"/>
      <c r="C18" s="36"/>
      <c r="D18" s="37"/>
      <c r="E18" s="70"/>
      <c r="F18" s="77"/>
      <c r="L18" s="35" t="s">
        <v>65</v>
      </c>
    </row>
    <row r="19" spans="1:12" ht="19" x14ac:dyDescent="0.25">
      <c r="A19" s="8"/>
      <c r="B19" s="8"/>
      <c r="C19" s="8"/>
      <c r="D19" s="1"/>
      <c r="E19" s="1"/>
      <c r="F19" s="1"/>
      <c r="L19" s="27"/>
    </row>
    <row r="20" spans="1:12" ht="19" x14ac:dyDescent="0.25">
      <c r="A20" s="10" t="s">
        <v>131</v>
      </c>
      <c r="B20" s="8"/>
      <c r="C20" s="8"/>
      <c r="D20" s="1"/>
      <c r="E20" s="1"/>
      <c r="F20" s="1"/>
      <c r="L20" s="27"/>
    </row>
    <row r="21" spans="1:12" ht="19" x14ac:dyDescent="0.25">
      <c r="A21" s="9" t="s">
        <v>38</v>
      </c>
      <c r="B21" s="36"/>
      <c r="C21" s="36"/>
      <c r="D21" s="37"/>
      <c r="E21" s="37"/>
      <c r="F21" s="37"/>
      <c r="L21" s="27" t="s">
        <v>72</v>
      </c>
    </row>
    <row r="22" spans="1:12" ht="19" x14ac:dyDescent="0.25">
      <c r="A22" s="8"/>
      <c r="B22" s="8"/>
      <c r="C22" s="8"/>
      <c r="D22" s="1"/>
      <c r="E22" s="1"/>
      <c r="F22" s="1"/>
      <c r="L22" s="27" t="s">
        <v>73</v>
      </c>
    </row>
    <row r="23" spans="1:12" ht="19" x14ac:dyDescent="0.25">
      <c r="A23" s="10" t="s">
        <v>4</v>
      </c>
      <c r="B23" s="8"/>
      <c r="C23" s="8"/>
      <c r="D23" s="1"/>
      <c r="E23" s="1"/>
      <c r="F23" s="1"/>
      <c r="L23" s="27" t="s">
        <v>74</v>
      </c>
    </row>
    <row r="24" spans="1:12" ht="19" x14ac:dyDescent="0.25">
      <c r="A24" s="10"/>
      <c r="B24" s="8" t="s">
        <v>109</v>
      </c>
      <c r="C24" s="8" t="s">
        <v>124</v>
      </c>
      <c r="D24" s="8" t="s">
        <v>108</v>
      </c>
      <c r="E24" s="8" t="s">
        <v>152</v>
      </c>
      <c r="F24" s="8" t="s">
        <v>151</v>
      </c>
    </row>
    <row r="25" spans="1:12" ht="19" x14ac:dyDescent="0.25">
      <c r="A25" s="11" t="s">
        <v>3</v>
      </c>
      <c r="B25" s="38"/>
      <c r="C25" s="38"/>
      <c r="D25" s="37"/>
      <c r="E25" s="70"/>
      <c r="F25" s="37"/>
      <c r="L25" s="27" t="s">
        <v>90</v>
      </c>
    </row>
    <row r="26" spans="1:12" ht="19" x14ac:dyDescent="0.25">
      <c r="A26" s="9" t="s">
        <v>153</v>
      </c>
      <c r="B26" s="36"/>
      <c r="C26" s="36"/>
      <c r="D26" s="37"/>
      <c r="E26" s="70"/>
      <c r="F26" s="37"/>
      <c r="L26" s="27" t="s">
        <v>91</v>
      </c>
    </row>
    <row r="27" spans="1:12" ht="19" x14ac:dyDescent="0.25">
      <c r="A27" s="9" t="s">
        <v>153</v>
      </c>
      <c r="B27" s="36"/>
      <c r="C27" s="36"/>
      <c r="D27" s="37"/>
      <c r="E27" s="70"/>
      <c r="F27" s="37"/>
      <c r="L27" s="27" t="s">
        <v>92</v>
      </c>
    </row>
    <row r="28" spans="1:12" ht="19" x14ac:dyDescent="0.25">
      <c r="A28" s="8"/>
      <c r="B28" s="8"/>
      <c r="C28" s="8"/>
      <c r="D28" s="1"/>
      <c r="E28" s="1"/>
      <c r="F28" s="1"/>
    </row>
    <row r="29" spans="1:12" ht="19" x14ac:dyDescent="0.25">
      <c r="A29" s="10" t="s">
        <v>119</v>
      </c>
      <c r="B29" s="8"/>
      <c r="C29" s="8"/>
      <c r="D29" s="1"/>
      <c r="E29" s="1"/>
      <c r="F29" s="1"/>
      <c r="L29" s="27" t="s">
        <v>147</v>
      </c>
    </row>
    <row r="30" spans="1:12" ht="19" x14ac:dyDescent="0.25">
      <c r="A30" s="10"/>
      <c r="B30" s="8" t="s">
        <v>109</v>
      </c>
      <c r="C30" s="8" t="s">
        <v>123</v>
      </c>
      <c r="D30" s="8" t="s">
        <v>108</v>
      </c>
      <c r="E30" s="8" t="s">
        <v>152</v>
      </c>
      <c r="F30" s="1"/>
      <c r="L30" s="27" t="s">
        <v>148</v>
      </c>
    </row>
    <row r="31" spans="1:12" ht="19" x14ac:dyDescent="0.25">
      <c r="A31" s="11" t="s">
        <v>39</v>
      </c>
      <c r="B31" s="38"/>
      <c r="C31" s="38"/>
      <c r="D31" s="37"/>
      <c r="E31" s="70"/>
      <c r="F31" s="1"/>
      <c r="L31" s="27" t="s">
        <v>149</v>
      </c>
    </row>
    <row r="32" spans="1:12" ht="19" x14ac:dyDescent="0.25">
      <c r="A32" s="9" t="s">
        <v>40</v>
      </c>
      <c r="B32" s="36"/>
      <c r="C32" s="36"/>
      <c r="D32" s="37"/>
      <c r="E32" s="70"/>
      <c r="F32" s="1"/>
      <c r="L32" s="27" t="s">
        <v>165</v>
      </c>
    </row>
    <row r="33" spans="1:12" ht="19" x14ac:dyDescent="0.25">
      <c r="A33" s="8"/>
      <c r="B33" s="8"/>
      <c r="C33" s="8"/>
      <c r="D33" s="1"/>
      <c r="E33" s="1"/>
      <c r="F33" s="1"/>
      <c r="L33" s="27" t="s">
        <v>150</v>
      </c>
    </row>
    <row r="34" spans="1:12" ht="26" x14ac:dyDescent="0.3">
      <c r="A34" s="10" t="s">
        <v>5</v>
      </c>
      <c r="B34" s="8"/>
      <c r="C34" s="8"/>
      <c r="D34" s="1"/>
      <c r="E34" s="1"/>
      <c r="F34" s="1"/>
      <c r="I34" s="33"/>
      <c r="J34" s="33"/>
    </row>
    <row r="35" spans="1:12" ht="19" x14ac:dyDescent="0.25">
      <c r="A35" s="11" t="s">
        <v>41</v>
      </c>
      <c r="B35" s="38"/>
      <c r="C35" s="8"/>
      <c r="D35" s="1"/>
      <c r="E35" s="1"/>
      <c r="F35" s="1"/>
      <c r="J35" s="94"/>
      <c r="L35" s="27" t="s">
        <v>136</v>
      </c>
    </row>
    <row r="36" spans="1:12" ht="19" x14ac:dyDescent="0.25">
      <c r="A36" s="9" t="s">
        <v>42</v>
      </c>
      <c r="B36" s="36"/>
      <c r="C36" s="36"/>
      <c r="D36" s="37"/>
      <c r="E36" s="37"/>
      <c r="F36" s="37"/>
      <c r="J36" s="94"/>
      <c r="L36" s="27" t="s">
        <v>137</v>
      </c>
    </row>
    <row r="37" spans="1:12" ht="19" x14ac:dyDescent="0.25">
      <c r="A37" s="8"/>
      <c r="B37" s="8"/>
      <c r="C37" s="8"/>
      <c r="D37" s="1"/>
      <c r="E37" s="1"/>
      <c r="F37" s="1"/>
      <c r="J37" s="94"/>
      <c r="L37" s="27" t="s">
        <v>114</v>
      </c>
    </row>
    <row r="38" spans="1:12" ht="35" customHeight="1" x14ac:dyDescent="0.25">
      <c r="A38" s="12" t="s">
        <v>6</v>
      </c>
      <c r="B38" s="36"/>
      <c r="C38" s="8"/>
      <c r="D38" s="1"/>
      <c r="E38" s="1"/>
      <c r="F38" s="1"/>
      <c r="J38" s="94"/>
      <c r="L38" s="27" t="s">
        <v>115</v>
      </c>
    </row>
    <row r="39" spans="1:12" ht="19" x14ac:dyDescent="0.25">
      <c r="A39" s="8"/>
      <c r="B39" s="8"/>
      <c r="C39" s="8"/>
      <c r="D39" s="1"/>
      <c r="E39" s="1"/>
      <c r="F39" s="1"/>
      <c r="J39" s="94"/>
      <c r="L39" s="27" t="s">
        <v>116</v>
      </c>
    </row>
    <row r="40" spans="1:12" x14ac:dyDescent="0.2">
      <c r="J40" s="94"/>
    </row>
    <row r="41" spans="1:12" ht="52" customHeight="1" x14ac:dyDescent="0.3">
      <c r="A41" s="13" t="s">
        <v>7</v>
      </c>
      <c r="B41" s="3"/>
      <c r="C41" s="3"/>
      <c r="D41" s="3"/>
      <c r="E41" s="3"/>
      <c r="F41" s="3"/>
      <c r="J41" s="94"/>
      <c r="L41" s="27" t="s">
        <v>126</v>
      </c>
    </row>
    <row r="42" spans="1:12" x14ac:dyDescent="0.2">
      <c r="A42" s="3"/>
      <c r="B42" s="3"/>
      <c r="C42" s="3"/>
      <c r="D42" s="3"/>
      <c r="E42" s="3"/>
      <c r="F42" s="3"/>
      <c r="J42" s="94"/>
      <c r="L42" s="27" t="s">
        <v>122</v>
      </c>
    </row>
    <row r="43" spans="1:12" ht="14" customHeight="1" x14ac:dyDescent="0.25">
      <c r="A43" s="14" t="s">
        <v>44</v>
      </c>
      <c r="B43" s="15"/>
      <c r="C43" s="15"/>
      <c r="D43" s="15"/>
      <c r="E43" s="15"/>
      <c r="F43" s="15"/>
      <c r="J43" s="94"/>
    </row>
    <row r="44" spans="1:12" x14ac:dyDescent="0.2">
      <c r="A44" s="86"/>
      <c r="B44" s="87"/>
      <c r="C44" s="87"/>
      <c r="D44" s="87"/>
      <c r="E44" s="87"/>
      <c r="F44" s="88"/>
      <c r="J44" s="94"/>
      <c r="L44" s="27" t="s">
        <v>68</v>
      </c>
    </row>
    <row r="45" spans="1:12" ht="68" customHeight="1" x14ac:dyDescent="0.2">
      <c r="A45" s="89"/>
      <c r="B45" s="90"/>
      <c r="C45" s="90"/>
      <c r="D45" s="90"/>
      <c r="E45" s="90"/>
      <c r="F45" s="91"/>
      <c r="J45" s="94"/>
      <c r="L45" s="27" t="s">
        <v>69</v>
      </c>
    </row>
    <row r="46" spans="1:12" ht="19" x14ac:dyDescent="0.25">
      <c r="A46" s="15"/>
      <c r="B46" s="15"/>
      <c r="C46" s="15"/>
      <c r="D46" s="15"/>
      <c r="E46" s="15"/>
      <c r="F46" s="15"/>
      <c r="J46" s="94"/>
      <c r="L46" s="27" t="s">
        <v>138</v>
      </c>
    </row>
    <row r="47" spans="1:12" ht="19" x14ac:dyDescent="0.25">
      <c r="A47" s="14" t="s">
        <v>8</v>
      </c>
      <c r="B47" s="16" t="s">
        <v>154</v>
      </c>
      <c r="C47" s="16" t="s">
        <v>155</v>
      </c>
      <c r="D47" s="15"/>
      <c r="E47" s="15"/>
      <c r="F47" s="15"/>
      <c r="J47" s="94"/>
      <c r="L47" s="27" t="s">
        <v>139</v>
      </c>
    </row>
    <row r="48" spans="1:12" ht="19" x14ac:dyDescent="0.25">
      <c r="A48" s="16" t="s">
        <v>9</v>
      </c>
      <c r="B48" s="39"/>
      <c r="C48" s="39"/>
      <c r="D48" s="15"/>
      <c r="E48" s="15"/>
      <c r="F48" s="15"/>
      <c r="J48" s="94"/>
      <c r="L48" s="27" t="s">
        <v>166</v>
      </c>
    </row>
    <row r="49" spans="1:12" ht="33" customHeight="1" x14ac:dyDescent="0.25">
      <c r="A49" s="16" t="s">
        <v>10</v>
      </c>
      <c r="B49" s="39"/>
      <c r="C49" s="39"/>
      <c r="D49" s="15"/>
      <c r="E49" s="15"/>
      <c r="F49" s="15"/>
      <c r="J49" s="94"/>
      <c r="L49" s="27" t="s">
        <v>146</v>
      </c>
    </row>
    <row r="50" spans="1:12" ht="19" x14ac:dyDescent="0.25">
      <c r="A50" s="16" t="s">
        <v>11</v>
      </c>
      <c r="B50" s="39"/>
      <c r="C50" s="39"/>
      <c r="D50" s="15"/>
      <c r="E50" s="15"/>
      <c r="F50" s="15"/>
      <c r="J50" s="94"/>
      <c r="L50" s="27" t="s">
        <v>140</v>
      </c>
    </row>
    <row r="51" spans="1:12" ht="29" customHeight="1" x14ac:dyDescent="0.25">
      <c r="A51" s="15"/>
      <c r="B51" s="15"/>
      <c r="C51" s="15"/>
      <c r="D51" s="15"/>
      <c r="E51" s="15"/>
      <c r="F51" s="15"/>
      <c r="J51" s="94"/>
      <c r="L51" s="27" t="s">
        <v>141</v>
      </c>
    </row>
    <row r="52" spans="1:12" ht="30" customHeight="1" x14ac:dyDescent="0.25">
      <c r="A52" s="14" t="s">
        <v>12</v>
      </c>
      <c r="B52" s="15"/>
      <c r="C52" s="15"/>
      <c r="D52" s="15"/>
      <c r="E52" s="15"/>
      <c r="F52" s="15"/>
      <c r="J52" s="94"/>
      <c r="L52" s="27" t="s">
        <v>142</v>
      </c>
    </row>
    <row r="53" spans="1:12" ht="18" customHeight="1" x14ac:dyDescent="0.2">
      <c r="A53" s="86"/>
      <c r="B53" s="87"/>
      <c r="C53" s="87"/>
      <c r="D53" s="87"/>
      <c r="E53" s="87"/>
      <c r="F53" s="88"/>
      <c r="J53" s="94"/>
      <c r="L53" s="27" t="s">
        <v>145</v>
      </c>
    </row>
    <row r="54" spans="1:12" ht="35" customHeight="1" x14ac:dyDescent="0.2">
      <c r="A54" s="89"/>
      <c r="B54" s="90"/>
      <c r="C54" s="90"/>
      <c r="D54" s="90"/>
      <c r="E54" s="90"/>
      <c r="F54" s="91"/>
      <c r="J54" s="94"/>
      <c r="L54" s="27" t="s">
        <v>143</v>
      </c>
    </row>
    <row r="55" spans="1:12" ht="25" customHeight="1" x14ac:dyDescent="0.2">
      <c r="A55" s="86"/>
      <c r="B55" s="87"/>
      <c r="C55" s="87"/>
      <c r="D55" s="87"/>
      <c r="E55" s="87"/>
      <c r="F55" s="88"/>
      <c r="J55" s="94"/>
      <c r="L55" s="27" t="s">
        <v>144</v>
      </c>
    </row>
    <row r="56" spans="1:12" ht="30" customHeight="1" x14ac:dyDescent="0.2">
      <c r="A56" s="89"/>
      <c r="B56" s="90"/>
      <c r="C56" s="90"/>
      <c r="D56" s="90"/>
      <c r="E56" s="90"/>
      <c r="F56" s="91"/>
      <c r="J56" s="94"/>
    </row>
    <row r="57" spans="1:12" ht="23" customHeight="1" x14ac:dyDescent="0.2">
      <c r="A57" s="86"/>
      <c r="B57" s="87"/>
      <c r="C57" s="87"/>
      <c r="D57" s="87"/>
      <c r="E57" s="87"/>
      <c r="F57" s="88"/>
      <c r="J57" s="94"/>
    </row>
    <row r="58" spans="1:12" ht="30" customHeight="1" x14ac:dyDescent="0.2">
      <c r="A58" s="89"/>
      <c r="B58" s="90"/>
      <c r="C58" s="90"/>
      <c r="D58" s="90"/>
      <c r="E58" s="90"/>
      <c r="F58" s="91"/>
      <c r="J58" s="94"/>
    </row>
    <row r="59" spans="1:12" x14ac:dyDescent="0.2">
      <c r="A59" s="86"/>
      <c r="B59" s="87"/>
      <c r="C59" s="87"/>
      <c r="D59" s="87"/>
      <c r="E59" s="87"/>
      <c r="F59" s="88"/>
      <c r="J59" s="94"/>
    </row>
    <row r="60" spans="1:12" ht="39" customHeight="1" x14ac:dyDescent="0.2">
      <c r="A60" s="89"/>
      <c r="B60" s="90"/>
      <c r="C60" s="90"/>
      <c r="D60" s="90"/>
      <c r="E60" s="90"/>
      <c r="F60" s="91"/>
      <c r="J60" s="94"/>
    </row>
    <row r="61" spans="1:12" x14ac:dyDescent="0.2">
      <c r="A61" s="86"/>
      <c r="B61" s="87"/>
      <c r="C61" s="87"/>
      <c r="D61" s="87"/>
      <c r="E61" s="87"/>
      <c r="F61" s="88"/>
      <c r="J61" s="94"/>
    </row>
    <row r="62" spans="1:12" ht="35" customHeight="1" x14ac:dyDescent="0.2">
      <c r="A62" s="89"/>
      <c r="B62" s="90"/>
      <c r="C62" s="90"/>
      <c r="D62" s="90"/>
      <c r="E62" s="90"/>
      <c r="F62" s="91"/>
      <c r="J62" s="94"/>
    </row>
    <row r="63" spans="1:12" ht="19" x14ac:dyDescent="0.2">
      <c r="A63" s="71"/>
      <c r="B63" s="71"/>
      <c r="C63" s="71"/>
      <c r="D63" s="71"/>
      <c r="E63" s="71"/>
      <c r="F63" s="71"/>
      <c r="J63" s="94"/>
    </row>
    <row r="64" spans="1:12" ht="19" x14ac:dyDescent="0.25">
      <c r="A64" s="14" t="s">
        <v>43</v>
      </c>
      <c r="B64" s="15"/>
      <c r="C64" s="15"/>
      <c r="D64" s="15"/>
      <c r="E64" s="15"/>
      <c r="F64" s="15"/>
      <c r="J64" s="94"/>
    </row>
    <row r="65" spans="1:10" ht="19" x14ac:dyDescent="0.25">
      <c r="A65" s="16" t="s">
        <v>13</v>
      </c>
      <c r="B65" s="16" t="s">
        <v>113</v>
      </c>
      <c r="C65" s="16" t="s">
        <v>14</v>
      </c>
      <c r="D65" s="16" t="s">
        <v>15</v>
      </c>
      <c r="E65" s="16" t="s">
        <v>16</v>
      </c>
      <c r="F65" s="15"/>
      <c r="J65" s="94"/>
    </row>
    <row r="66" spans="1:10" ht="19" x14ac:dyDescent="0.25">
      <c r="A66" s="39"/>
      <c r="B66" s="39"/>
      <c r="C66" s="39"/>
      <c r="D66" s="58"/>
      <c r="E66" s="58"/>
      <c r="F66" s="15"/>
      <c r="J66" s="94"/>
    </row>
    <row r="67" spans="1:10" ht="19" x14ac:dyDescent="0.25">
      <c r="A67" s="39"/>
      <c r="B67" s="39"/>
      <c r="C67" s="39"/>
      <c r="D67" s="39"/>
      <c r="E67" s="39"/>
      <c r="F67" s="15"/>
      <c r="J67" s="94"/>
    </row>
    <row r="68" spans="1:10" ht="19" x14ac:dyDescent="0.25">
      <c r="A68" s="39"/>
      <c r="B68" s="39"/>
      <c r="C68" s="39"/>
      <c r="D68" s="39"/>
      <c r="E68" s="39"/>
      <c r="F68" s="15"/>
      <c r="J68" s="94"/>
    </row>
    <row r="69" spans="1:10" ht="19" x14ac:dyDescent="0.25">
      <c r="A69" s="39"/>
      <c r="B69" s="39"/>
      <c r="C69" s="39"/>
      <c r="D69" s="39"/>
      <c r="E69" s="39"/>
      <c r="F69" s="15"/>
      <c r="J69" s="94"/>
    </row>
    <row r="70" spans="1:10" ht="19" x14ac:dyDescent="0.25">
      <c r="A70" s="39"/>
      <c r="B70" s="39"/>
      <c r="C70" s="39"/>
      <c r="D70" s="39"/>
      <c r="E70" s="39"/>
      <c r="F70" s="15"/>
      <c r="J70" s="94"/>
    </row>
    <row r="71" spans="1:10" ht="19" x14ac:dyDescent="0.25">
      <c r="A71" s="39"/>
      <c r="B71" s="39"/>
      <c r="C71" s="39"/>
      <c r="D71" s="39"/>
      <c r="E71" s="39"/>
      <c r="F71" s="15"/>
      <c r="J71" s="94"/>
    </row>
    <row r="72" spans="1:10" ht="19" x14ac:dyDescent="0.25">
      <c r="A72" s="39"/>
      <c r="B72" s="39"/>
      <c r="C72" s="39"/>
      <c r="D72" s="39"/>
      <c r="E72" s="39"/>
      <c r="F72" s="15"/>
      <c r="J72" s="94"/>
    </row>
    <row r="73" spans="1:10" ht="19" x14ac:dyDescent="0.25">
      <c r="A73" s="15"/>
      <c r="B73" s="15"/>
      <c r="C73" s="15"/>
      <c r="D73" s="15"/>
      <c r="E73" s="15"/>
      <c r="F73" s="15"/>
      <c r="J73" s="94"/>
    </row>
    <row r="74" spans="1:10" ht="19" x14ac:dyDescent="0.25">
      <c r="A74" s="14" t="s">
        <v>17</v>
      </c>
      <c r="B74" s="15"/>
      <c r="C74" s="15"/>
      <c r="D74" s="15"/>
      <c r="E74" s="15"/>
      <c r="F74" s="15"/>
      <c r="J74" s="94"/>
    </row>
    <row r="75" spans="1:10" ht="19" x14ac:dyDescent="0.25">
      <c r="A75" s="16" t="s">
        <v>13</v>
      </c>
      <c r="B75" s="16" t="s">
        <v>113</v>
      </c>
      <c r="C75" s="16" t="s">
        <v>125</v>
      </c>
      <c r="D75" s="16" t="s">
        <v>15</v>
      </c>
      <c r="E75" s="16" t="s">
        <v>16</v>
      </c>
      <c r="F75" s="15"/>
      <c r="J75" s="94"/>
    </row>
    <row r="76" spans="1:10" ht="19" x14ac:dyDescent="0.25">
      <c r="A76" s="39"/>
      <c r="B76" s="39"/>
      <c r="C76" s="39"/>
      <c r="D76" s="39"/>
      <c r="E76" s="58"/>
      <c r="F76" s="15"/>
      <c r="J76" s="94"/>
    </row>
    <row r="77" spans="1:10" ht="19" x14ac:dyDescent="0.25">
      <c r="A77" s="39"/>
      <c r="B77" s="39"/>
      <c r="C77" s="39"/>
      <c r="D77" s="39"/>
      <c r="E77" s="39"/>
      <c r="F77" s="15"/>
      <c r="J77" s="94"/>
    </row>
    <row r="78" spans="1:10" ht="19" x14ac:dyDescent="0.25">
      <c r="A78" s="39"/>
      <c r="B78" s="39"/>
      <c r="C78" s="39"/>
      <c r="D78" s="39"/>
      <c r="E78" s="39"/>
      <c r="F78" s="15"/>
      <c r="J78" s="94"/>
    </row>
    <row r="79" spans="1:10" ht="19" x14ac:dyDescent="0.25">
      <c r="A79" s="39"/>
      <c r="B79" s="39"/>
      <c r="C79" s="39"/>
      <c r="D79" s="39"/>
      <c r="E79" s="39"/>
      <c r="F79" s="15"/>
      <c r="J79" s="94"/>
    </row>
    <row r="80" spans="1:10" ht="19" x14ac:dyDescent="0.25">
      <c r="A80" s="39"/>
      <c r="B80" s="39"/>
      <c r="C80" s="39"/>
      <c r="D80" s="39"/>
      <c r="E80" s="39"/>
      <c r="F80" s="15"/>
    </row>
    <row r="81" spans="1:10" ht="26" x14ac:dyDescent="0.3">
      <c r="A81" s="39"/>
      <c r="B81" s="39"/>
      <c r="C81" s="39"/>
      <c r="D81" s="39"/>
      <c r="E81" s="39"/>
      <c r="F81" s="15"/>
      <c r="I81" s="33"/>
      <c r="J81" s="33"/>
    </row>
    <row r="82" spans="1:10" ht="19" x14ac:dyDescent="0.25">
      <c r="A82" s="39"/>
      <c r="B82" s="39"/>
      <c r="C82" s="39"/>
      <c r="D82" s="39"/>
      <c r="E82" s="39"/>
      <c r="F82" s="15"/>
      <c r="J82" s="94"/>
    </row>
    <row r="83" spans="1:10" x14ac:dyDescent="0.2">
      <c r="A83" s="3"/>
      <c r="B83" s="3"/>
      <c r="C83" s="3"/>
      <c r="D83" s="3"/>
      <c r="E83" s="3"/>
      <c r="F83" s="3"/>
      <c r="J83" s="94"/>
    </row>
    <row r="84" spans="1:10" ht="16" customHeight="1" x14ac:dyDescent="0.2">
      <c r="J84" s="94"/>
    </row>
    <row r="85" spans="1:10" ht="33" customHeight="1" x14ac:dyDescent="0.3">
      <c r="A85" s="17" t="s">
        <v>18</v>
      </c>
      <c r="B85" s="4"/>
      <c r="C85" s="4"/>
      <c r="D85" s="4"/>
      <c r="E85" s="4"/>
      <c r="F85" s="4"/>
      <c r="J85" s="94"/>
    </row>
    <row r="86" spans="1:10" x14ac:dyDescent="0.2">
      <c r="A86" s="4"/>
      <c r="B86" s="4"/>
      <c r="C86" s="4"/>
      <c r="D86" s="4"/>
      <c r="E86" s="4"/>
      <c r="F86" s="4"/>
      <c r="J86" s="94"/>
    </row>
    <row r="87" spans="1:10" ht="21" customHeight="1" x14ac:dyDescent="0.25">
      <c r="A87" s="18" t="s">
        <v>45</v>
      </c>
      <c r="B87" s="19"/>
      <c r="C87" s="19"/>
      <c r="D87" s="19"/>
      <c r="E87" s="19"/>
      <c r="F87" s="19"/>
      <c r="J87" s="94"/>
    </row>
    <row r="88" spans="1:10" ht="16" customHeight="1" x14ac:dyDescent="0.2">
      <c r="A88" s="99"/>
      <c r="B88" s="100"/>
      <c r="C88" s="100"/>
      <c r="D88" s="100"/>
      <c r="E88" s="100"/>
      <c r="F88" s="101"/>
      <c r="J88" s="94"/>
    </row>
    <row r="89" spans="1:10" ht="84" customHeight="1" x14ac:dyDescent="0.2">
      <c r="A89" s="102"/>
      <c r="B89" s="103"/>
      <c r="C89" s="103"/>
      <c r="D89" s="103"/>
      <c r="E89" s="103"/>
      <c r="F89" s="104"/>
      <c r="J89" s="94"/>
    </row>
    <row r="90" spans="1:10" ht="25" customHeight="1" x14ac:dyDescent="0.25">
      <c r="A90" s="19"/>
      <c r="B90" s="19"/>
      <c r="C90" s="19"/>
      <c r="D90" s="19"/>
      <c r="E90" s="19"/>
      <c r="F90" s="19"/>
      <c r="J90" s="94"/>
    </row>
    <row r="91" spans="1:10" ht="17" customHeight="1" x14ac:dyDescent="0.25">
      <c r="A91" s="18" t="s">
        <v>19</v>
      </c>
      <c r="B91" s="19"/>
      <c r="C91" s="19"/>
      <c r="D91" s="19"/>
      <c r="E91" s="19"/>
      <c r="F91" s="19"/>
      <c r="J91" s="94"/>
    </row>
    <row r="92" spans="1:10" ht="16" customHeight="1" x14ac:dyDescent="0.2">
      <c r="A92" s="99"/>
      <c r="B92" s="100"/>
      <c r="C92" s="100"/>
      <c r="D92" s="100"/>
      <c r="E92" s="100"/>
      <c r="F92" s="101"/>
      <c r="J92" s="94"/>
    </row>
    <row r="93" spans="1:10" ht="81" customHeight="1" x14ac:dyDescent="0.2">
      <c r="A93" s="102"/>
      <c r="B93" s="103"/>
      <c r="C93" s="103"/>
      <c r="D93" s="103"/>
      <c r="E93" s="103"/>
      <c r="F93" s="104"/>
      <c r="J93" s="94"/>
    </row>
    <row r="94" spans="1:10" ht="19" x14ac:dyDescent="0.25">
      <c r="A94" s="19"/>
      <c r="B94" s="19"/>
      <c r="C94" s="19"/>
      <c r="D94" s="19"/>
      <c r="E94" s="19"/>
      <c r="F94" s="19"/>
      <c r="J94" s="94"/>
    </row>
    <row r="95" spans="1:10" ht="18" customHeight="1" x14ac:dyDescent="0.25">
      <c r="A95" s="18" t="s">
        <v>46</v>
      </c>
      <c r="B95" s="19"/>
      <c r="C95" s="19"/>
      <c r="D95" s="19"/>
      <c r="E95" s="19"/>
      <c r="F95" s="19"/>
    </row>
    <row r="96" spans="1:10" ht="26" x14ac:dyDescent="0.3">
      <c r="A96" s="99"/>
      <c r="B96" s="100"/>
      <c r="C96" s="100"/>
      <c r="D96" s="100"/>
      <c r="E96" s="100"/>
      <c r="F96" s="101"/>
      <c r="I96" s="33"/>
      <c r="J96" s="33"/>
    </row>
    <row r="97" spans="1:10" ht="69" customHeight="1" x14ac:dyDescent="0.2">
      <c r="A97" s="102"/>
      <c r="B97" s="103"/>
      <c r="C97" s="103"/>
      <c r="D97" s="103"/>
      <c r="E97" s="103"/>
      <c r="F97" s="104"/>
      <c r="J97" s="94"/>
    </row>
    <row r="98" spans="1:10" x14ac:dyDescent="0.2">
      <c r="A98" s="5"/>
      <c r="B98" s="4"/>
      <c r="C98" s="4"/>
      <c r="D98" s="4"/>
      <c r="E98" s="4"/>
      <c r="F98" s="4"/>
      <c r="J98" s="94"/>
    </row>
    <row r="99" spans="1:10" x14ac:dyDescent="0.2">
      <c r="J99" s="94"/>
    </row>
    <row r="100" spans="1:10" ht="26" x14ac:dyDescent="0.3">
      <c r="A100" s="20" t="s">
        <v>20</v>
      </c>
      <c r="B100" s="2"/>
      <c r="C100" s="2"/>
      <c r="D100" s="2"/>
      <c r="E100" s="2"/>
      <c r="F100" s="2"/>
      <c r="J100" s="94"/>
    </row>
    <row r="101" spans="1:10" x14ac:dyDescent="0.2">
      <c r="A101" s="2"/>
      <c r="B101" s="2"/>
      <c r="C101" s="2"/>
      <c r="D101" s="2"/>
      <c r="E101" s="2"/>
      <c r="F101" s="2"/>
      <c r="J101" s="94"/>
    </row>
    <row r="102" spans="1:10" ht="22" customHeight="1" x14ac:dyDescent="0.25">
      <c r="A102" s="32" t="s">
        <v>47</v>
      </c>
      <c r="B102" s="2"/>
      <c r="C102" s="2"/>
      <c r="D102" s="2"/>
      <c r="E102" s="2"/>
      <c r="F102" s="2"/>
      <c r="J102" s="94"/>
    </row>
    <row r="103" spans="1:10" x14ac:dyDescent="0.2">
      <c r="A103" s="105"/>
      <c r="B103" s="106"/>
      <c r="C103" s="106"/>
      <c r="D103" s="106"/>
      <c r="E103" s="106"/>
      <c r="F103" s="107"/>
      <c r="J103" s="94"/>
    </row>
    <row r="104" spans="1:10" ht="68" customHeight="1" x14ac:dyDescent="0.2">
      <c r="A104" s="108"/>
      <c r="B104" s="109"/>
      <c r="C104" s="109"/>
      <c r="D104" s="109"/>
      <c r="E104" s="109"/>
      <c r="F104" s="110"/>
      <c r="J104" s="94"/>
    </row>
    <row r="105" spans="1:10" x14ac:dyDescent="0.2">
      <c r="A105" s="78"/>
      <c r="B105" s="79"/>
      <c r="C105" s="79"/>
      <c r="D105" s="79"/>
      <c r="E105" s="79"/>
      <c r="F105" s="79"/>
      <c r="J105" s="94"/>
    </row>
    <row r="106" spans="1:10" ht="19" x14ac:dyDescent="0.25">
      <c r="A106" s="95" t="s">
        <v>168</v>
      </c>
      <c r="B106" s="96"/>
      <c r="C106" s="21"/>
      <c r="D106" s="21"/>
      <c r="E106" s="2"/>
      <c r="F106" s="2"/>
      <c r="J106" s="94"/>
    </row>
    <row r="107" spans="1:10" ht="19" x14ac:dyDescent="0.25">
      <c r="A107" s="32" t="s">
        <v>169</v>
      </c>
      <c r="B107" s="21"/>
      <c r="C107" s="21"/>
      <c r="D107" s="21"/>
      <c r="E107" s="2"/>
      <c r="F107" s="2"/>
      <c r="J107" s="94"/>
    </row>
    <row r="108" spans="1:10" ht="19" x14ac:dyDescent="0.25">
      <c r="A108" s="22" t="s">
        <v>79</v>
      </c>
      <c r="B108" s="22" t="s">
        <v>111</v>
      </c>
      <c r="C108" s="22" t="s">
        <v>112</v>
      </c>
      <c r="D108" s="22" t="s">
        <v>50</v>
      </c>
      <c r="E108" s="22" t="s">
        <v>77</v>
      </c>
      <c r="F108" s="22" t="s">
        <v>78</v>
      </c>
      <c r="J108" s="94"/>
    </row>
    <row r="109" spans="1:10" ht="19" x14ac:dyDescent="0.25">
      <c r="A109" s="43"/>
      <c r="B109" s="43"/>
      <c r="C109" s="40"/>
      <c r="D109" s="40"/>
      <c r="E109" s="44"/>
      <c r="F109" s="52" t="s">
        <v>81</v>
      </c>
      <c r="J109" s="94"/>
    </row>
    <row r="110" spans="1:10" ht="19" x14ac:dyDescent="0.25">
      <c r="A110" s="43"/>
      <c r="B110" s="43"/>
      <c r="C110" s="40"/>
      <c r="D110" s="40"/>
      <c r="E110" s="44"/>
      <c r="F110" s="52" t="s">
        <v>81</v>
      </c>
      <c r="J110" s="94"/>
    </row>
    <row r="111" spans="1:10" ht="19" x14ac:dyDescent="0.25">
      <c r="A111" s="43"/>
      <c r="B111" s="43"/>
      <c r="C111" s="40"/>
      <c r="D111" s="40"/>
      <c r="E111" s="44"/>
      <c r="F111" s="52" t="s">
        <v>81</v>
      </c>
      <c r="J111" s="94"/>
    </row>
    <row r="112" spans="1:10" ht="19" x14ac:dyDescent="0.25">
      <c r="A112" s="43"/>
      <c r="B112" s="43"/>
      <c r="C112" s="40"/>
      <c r="D112" s="40"/>
      <c r="E112" s="44"/>
      <c r="F112" s="52" t="s">
        <v>81</v>
      </c>
      <c r="J112" s="94"/>
    </row>
    <row r="113" spans="1:10" ht="19" x14ac:dyDescent="0.25">
      <c r="A113" s="43"/>
      <c r="B113" s="43"/>
      <c r="C113" s="40"/>
      <c r="D113" s="40"/>
      <c r="E113" s="44"/>
      <c r="F113" s="52" t="s">
        <v>81</v>
      </c>
      <c r="J113" s="94"/>
    </row>
    <row r="114" spans="1:10" ht="19" x14ac:dyDescent="0.25">
      <c r="A114" s="43"/>
      <c r="B114" s="43"/>
      <c r="C114" s="40"/>
      <c r="D114" s="40"/>
      <c r="E114" s="44"/>
      <c r="F114" s="52" t="s">
        <v>81</v>
      </c>
      <c r="J114" s="94"/>
    </row>
    <row r="115" spans="1:10" ht="19" x14ac:dyDescent="0.25">
      <c r="A115" s="43"/>
      <c r="B115" s="43"/>
      <c r="C115" s="40"/>
      <c r="D115" s="40"/>
      <c r="E115" s="44"/>
      <c r="F115" s="52" t="s">
        <v>81</v>
      </c>
      <c r="J115" s="94"/>
    </row>
    <row r="116" spans="1:10" ht="19" x14ac:dyDescent="0.25">
      <c r="A116" s="43"/>
      <c r="B116" s="43"/>
      <c r="C116" s="40"/>
      <c r="D116" s="40"/>
      <c r="E116" s="44"/>
      <c r="F116" s="52" t="s">
        <v>81</v>
      </c>
      <c r="J116" s="94"/>
    </row>
    <row r="117" spans="1:10" ht="19" x14ac:dyDescent="0.25">
      <c r="A117" s="43"/>
      <c r="B117" s="43"/>
      <c r="C117" s="40"/>
      <c r="D117" s="40"/>
      <c r="E117" s="44"/>
      <c r="F117" s="52" t="s">
        <v>81</v>
      </c>
      <c r="J117" s="94"/>
    </row>
    <row r="118" spans="1:10" ht="19" x14ac:dyDescent="0.25">
      <c r="A118" s="32" t="s">
        <v>170</v>
      </c>
      <c r="B118" s="21"/>
      <c r="C118" s="21"/>
      <c r="D118" s="21"/>
      <c r="E118" s="2"/>
      <c r="F118" s="2"/>
      <c r="J118" s="94"/>
    </row>
    <row r="119" spans="1:10" ht="19" x14ac:dyDescent="0.25">
      <c r="A119" s="22" t="s">
        <v>79</v>
      </c>
      <c r="B119" s="22" t="s">
        <v>127</v>
      </c>
      <c r="C119" s="22" t="s">
        <v>112</v>
      </c>
      <c r="D119" s="22" t="s">
        <v>50</v>
      </c>
      <c r="E119" s="22" t="s">
        <v>77</v>
      </c>
      <c r="F119" s="22" t="s">
        <v>78</v>
      </c>
      <c r="J119" s="94"/>
    </row>
    <row r="120" spans="1:10" ht="19" x14ac:dyDescent="0.25">
      <c r="A120" s="43"/>
      <c r="B120" s="43"/>
      <c r="C120" s="40"/>
      <c r="D120" s="40"/>
      <c r="E120" s="44"/>
      <c r="F120" s="52" t="s">
        <v>81</v>
      </c>
      <c r="J120" s="94"/>
    </row>
    <row r="121" spans="1:10" ht="19" x14ac:dyDescent="0.25">
      <c r="A121" s="43"/>
      <c r="B121" s="43"/>
      <c r="C121" s="40"/>
      <c r="D121" s="40"/>
      <c r="E121" s="44"/>
      <c r="F121" s="52" t="s">
        <v>81</v>
      </c>
      <c r="J121" s="94"/>
    </row>
    <row r="122" spans="1:10" ht="19" x14ac:dyDescent="0.25">
      <c r="A122" s="43"/>
      <c r="B122" s="43"/>
      <c r="C122" s="40"/>
      <c r="D122" s="40"/>
      <c r="E122" s="44"/>
      <c r="F122" s="52" t="s">
        <v>81</v>
      </c>
      <c r="J122" s="94"/>
    </row>
    <row r="123" spans="1:10" ht="20" customHeight="1" x14ac:dyDescent="0.25">
      <c r="A123" s="43"/>
      <c r="B123" s="43"/>
      <c r="C123" s="40"/>
      <c r="D123" s="40"/>
      <c r="E123" s="44"/>
      <c r="F123" s="52" t="s">
        <v>81</v>
      </c>
      <c r="J123" s="94"/>
    </row>
    <row r="124" spans="1:10" ht="19" x14ac:dyDescent="0.25">
      <c r="A124" s="43"/>
      <c r="B124" s="43"/>
      <c r="C124" s="40"/>
      <c r="D124" s="40"/>
      <c r="E124" s="44"/>
      <c r="F124" s="52" t="s">
        <v>81</v>
      </c>
      <c r="J124" s="94"/>
    </row>
    <row r="125" spans="1:10" ht="19" x14ac:dyDescent="0.25">
      <c r="A125" s="43"/>
      <c r="B125" s="43"/>
      <c r="C125" s="40"/>
      <c r="D125" s="40"/>
      <c r="E125" s="44"/>
      <c r="F125" s="52" t="s">
        <v>81</v>
      </c>
      <c r="J125" s="94"/>
    </row>
    <row r="126" spans="1:10" ht="19" x14ac:dyDescent="0.25">
      <c r="A126" s="43"/>
      <c r="B126" s="43"/>
      <c r="C126" s="40"/>
      <c r="D126" s="40"/>
      <c r="E126" s="44"/>
      <c r="F126" s="52" t="s">
        <v>81</v>
      </c>
      <c r="J126" s="94"/>
    </row>
    <row r="127" spans="1:10" ht="19" x14ac:dyDescent="0.25">
      <c r="A127" s="43"/>
      <c r="B127" s="43"/>
      <c r="C127" s="40"/>
      <c r="D127" s="40"/>
      <c r="E127" s="44"/>
      <c r="F127" s="52" t="s">
        <v>81</v>
      </c>
      <c r="J127" s="94"/>
    </row>
    <row r="128" spans="1:10" ht="19" x14ac:dyDescent="0.25">
      <c r="A128" s="43"/>
      <c r="B128" s="43"/>
      <c r="C128" s="40"/>
      <c r="D128" s="40"/>
      <c r="E128" s="44"/>
      <c r="F128" s="52" t="s">
        <v>81</v>
      </c>
      <c r="J128" s="94"/>
    </row>
    <row r="129" spans="1:10" ht="19" x14ac:dyDescent="0.25">
      <c r="A129" s="32" t="s">
        <v>174</v>
      </c>
      <c r="B129" s="21"/>
      <c r="C129" s="21"/>
      <c r="D129" s="21"/>
      <c r="E129" s="2"/>
      <c r="F129" s="2"/>
      <c r="J129" s="94"/>
    </row>
    <row r="130" spans="1:10" ht="19" x14ac:dyDescent="0.25">
      <c r="A130" s="22" t="s">
        <v>79</v>
      </c>
      <c r="B130" s="22" t="s">
        <v>184</v>
      </c>
      <c r="C130" s="22" t="s">
        <v>112</v>
      </c>
      <c r="D130" s="22" t="s">
        <v>50</v>
      </c>
      <c r="E130" s="22" t="s">
        <v>175</v>
      </c>
      <c r="F130" s="22" t="s">
        <v>172</v>
      </c>
      <c r="J130" s="94"/>
    </row>
    <row r="131" spans="1:10" ht="19" x14ac:dyDescent="0.25">
      <c r="A131" s="43"/>
      <c r="B131" s="43"/>
      <c r="C131" s="40"/>
      <c r="D131" s="40"/>
      <c r="E131" s="52" t="s">
        <v>176</v>
      </c>
      <c r="F131" s="52" t="s">
        <v>177</v>
      </c>
      <c r="J131" s="94"/>
    </row>
    <row r="132" spans="1:10" ht="19" x14ac:dyDescent="0.25">
      <c r="A132" s="43"/>
      <c r="B132" s="43"/>
      <c r="C132" s="40"/>
      <c r="D132" s="40"/>
      <c r="E132" s="52" t="s">
        <v>176</v>
      </c>
      <c r="F132" s="52" t="s">
        <v>177</v>
      </c>
      <c r="J132" s="94"/>
    </row>
    <row r="133" spans="1:10" ht="19" x14ac:dyDescent="0.25">
      <c r="A133" s="43"/>
      <c r="B133" s="43"/>
      <c r="C133" s="40"/>
      <c r="D133" s="40"/>
      <c r="E133" s="52" t="s">
        <v>176</v>
      </c>
      <c r="F133" s="52" t="s">
        <v>177</v>
      </c>
      <c r="J133" s="94"/>
    </row>
    <row r="134" spans="1:10" ht="19" x14ac:dyDescent="0.25">
      <c r="A134" s="43"/>
      <c r="B134" s="43"/>
      <c r="C134" s="40"/>
      <c r="D134" s="40"/>
      <c r="E134" s="52" t="s">
        <v>176</v>
      </c>
      <c r="F134" s="52" t="s">
        <v>177</v>
      </c>
      <c r="J134" s="94"/>
    </row>
    <row r="135" spans="1:10" ht="19" x14ac:dyDescent="0.25">
      <c r="A135" s="43"/>
      <c r="B135" s="43"/>
      <c r="C135" s="40"/>
      <c r="D135" s="40"/>
      <c r="E135" s="52" t="s">
        <v>176</v>
      </c>
      <c r="F135" s="52" t="s">
        <v>177</v>
      </c>
      <c r="J135" s="94"/>
    </row>
    <row r="136" spans="1:10" ht="19" x14ac:dyDescent="0.25">
      <c r="A136" s="43"/>
      <c r="B136" s="43"/>
      <c r="C136" s="40"/>
      <c r="D136" s="40"/>
      <c r="E136" s="52" t="s">
        <v>176</v>
      </c>
      <c r="F136" s="52" t="s">
        <v>177</v>
      </c>
      <c r="J136" s="94"/>
    </row>
    <row r="137" spans="1:10" ht="19" x14ac:dyDescent="0.25">
      <c r="A137" s="43"/>
      <c r="B137" s="43"/>
      <c r="C137" s="40"/>
      <c r="D137" s="40"/>
      <c r="E137" s="52" t="s">
        <v>176</v>
      </c>
      <c r="F137" s="52" t="s">
        <v>177</v>
      </c>
      <c r="J137" s="94"/>
    </row>
    <row r="138" spans="1:10" ht="19" x14ac:dyDescent="0.25">
      <c r="A138" s="43"/>
      <c r="B138" s="43"/>
      <c r="C138" s="40"/>
      <c r="D138" s="40"/>
      <c r="E138" s="52" t="s">
        <v>176</v>
      </c>
      <c r="F138" s="83" t="s">
        <v>177</v>
      </c>
      <c r="J138" s="94"/>
    </row>
    <row r="139" spans="1:10" ht="19" x14ac:dyDescent="0.25">
      <c r="A139" s="43"/>
      <c r="B139" s="43"/>
      <c r="C139" s="40"/>
      <c r="D139" s="40"/>
      <c r="E139" s="52" t="s">
        <v>176</v>
      </c>
      <c r="F139" s="83" t="s">
        <v>177</v>
      </c>
      <c r="J139" s="94"/>
    </row>
    <row r="140" spans="1:10" ht="19" x14ac:dyDescent="0.25">
      <c r="A140" s="32" t="s">
        <v>171</v>
      </c>
      <c r="B140" s="21"/>
      <c r="C140" s="21"/>
      <c r="D140" s="21"/>
      <c r="E140" s="2"/>
      <c r="F140" s="2"/>
      <c r="J140" s="94"/>
    </row>
    <row r="141" spans="1:10" ht="19" x14ac:dyDescent="0.25">
      <c r="A141" s="84"/>
      <c r="B141" s="22" t="s">
        <v>87</v>
      </c>
      <c r="C141" s="22" t="s">
        <v>112</v>
      </c>
      <c r="D141" s="22" t="s">
        <v>50</v>
      </c>
      <c r="E141" s="22" t="s">
        <v>173</v>
      </c>
      <c r="F141" s="22" t="s">
        <v>172</v>
      </c>
      <c r="J141" s="94"/>
    </row>
    <row r="142" spans="1:10" ht="19" x14ac:dyDescent="0.25">
      <c r="A142" s="85"/>
      <c r="B142" s="40"/>
      <c r="C142" s="40"/>
      <c r="D142" s="40"/>
      <c r="E142" s="44"/>
      <c r="F142" s="44"/>
      <c r="J142" s="94"/>
    </row>
    <row r="143" spans="1:10" ht="19" x14ac:dyDescent="0.25">
      <c r="A143" s="85"/>
      <c r="B143" s="40"/>
      <c r="C143" s="40"/>
      <c r="D143" s="40"/>
      <c r="E143" s="44"/>
      <c r="F143" s="44"/>
      <c r="J143" s="94"/>
    </row>
    <row r="144" spans="1:10" ht="19" x14ac:dyDescent="0.25">
      <c r="A144" s="85"/>
      <c r="B144" s="40"/>
      <c r="C144" s="40"/>
      <c r="D144" s="40"/>
      <c r="E144" s="44"/>
      <c r="F144" s="44"/>
      <c r="J144" s="94"/>
    </row>
    <row r="145" spans="1:10" ht="19" x14ac:dyDescent="0.25">
      <c r="A145" s="85"/>
      <c r="B145" s="40"/>
      <c r="C145" s="40"/>
      <c r="D145" s="40"/>
      <c r="E145" s="44"/>
      <c r="F145" s="44"/>
      <c r="J145" s="94"/>
    </row>
    <row r="146" spans="1:10" ht="19" x14ac:dyDescent="0.25">
      <c r="A146" s="85"/>
      <c r="B146" s="40"/>
      <c r="C146" s="40"/>
      <c r="D146" s="40"/>
      <c r="E146" s="44"/>
      <c r="F146" s="44"/>
      <c r="J146" s="94"/>
    </row>
    <row r="147" spans="1:10" ht="19" customHeight="1" x14ac:dyDescent="0.25">
      <c r="A147" s="85"/>
      <c r="B147" s="40"/>
      <c r="C147" s="40"/>
      <c r="D147" s="40"/>
      <c r="E147" s="44"/>
      <c r="F147" s="44"/>
      <c r="J147" s="94"/>
    </row>
    <row r="148" spans="1:10" ht="19" customHeight="1" x14ac:dyDescent="0.25">
      <c r="A148" s="85"/>
      <c r="B148" s="40"/>
      <c r="C148" s="40"/>
      <c r="D148" s="40"/>
      <c r="E148" s="44"/>
      <c r="F148" s="44"/>
      <c r="J148" s="94"/>
    </row>
    <row r="149" spans="1:10" ht="19" customHeight="1" x14ac:dyDescent="0.25">
      <c r="A149" s="85"/>
      <c r="B149" s="40"/>
      <c r="C149" s="40"/>
      <c r="D149" s="40"/>
      <c r="E149" s="44"/>
      <c r="F149" s="44"/>
      <c r="J149" s="94"/>
    </row>
    <row r="150" spans="1:10" ht="19" customHeight="1" x14ac:dyDescent="0.25">
      <c r="A150" s="85"/>
      <c r="B150" s="40"/>
      <c r="C150" s="40"/>
      <c r="D150" s="40"/>
      <c r="E150" s="44"/>
      <c r="F150" s="44"/>
      <c r="J150" s="94"/>
    </row>
    <row r="151" spans="1:10" ht="19" customHeight="1" x14ac:dyDescent="0.25">
      <c r="A151" s="85"/>
      <c r="B151" s="40"/>
      <c r="C151" s="40"/>
      <c r="D151" s="40"/>
      <c r="E151" s="44"/>
      <c r="F151" s="44"/>
      <c r="J151" s="94"/>
    </row>
    <row r="152" spans="1:10" ht="19" customHeight="1" x14ac:dyDescent="0.25">
      <c r="A152" s="85"/>
      <c r="B152" s="40"/>
      <c r="C152" s="40"/>
      <c r="D152" s="40"/>
      <c r="E152" s="44"/>
      <c r="F152" s="44"/>
      <c r="J152" s="94"/>
    </row>
    <row r="153" spans="1:10" ht="19" x14ac:dyDescent="0.25">
      <c r="A153" s="85"/>
      <c r="B153" s="40"/>
      <c r="C153" s="40"/>
      <c r="D153" s="40"/>
      <c r="E153" s="44"/>
      <c r="F153" s="44"/>
      <c r="J153" s="94"/>
    </row>
    <row r="154" spans="1:10" ht="19" x14ac:dyDescent="0.25">
      <c r="A154" s="85"/>
      <c r="B154" s="40"/>
      <c r="C154" s="40"/>
      <c r="D154" s="40"/>
      <c r="E154" s="44"/>
      <c r="F154" s="44"/>
    </row>
    <row r="155" spans="1:10" ht="26" x14ac:dyDescent="0.3">
      <c r="A155" s="85"/>
      <c r="B155" s="40"/>
      <c r="C155" s="40"/>
      <c r="D155" s="40"/>
      <c r="E155" s="44"/>
      <c r="F155" s="44"/>
      <c r="I155" s="33"/>
      <c r="J155" s="33"/>
    </row>
    <row r="156" spans="1:10" ht="17" customHeight="1" x14ac:dyDescent="0.3">
      <c r="A156" s="21"/>
      <c r="B156" s="21"/>
      <c r="C156" s="21"/>
      <c r="D156" s="21"/>
      <c r="E156" s="2"/>
      <c r="F156" s="2"/>
      <c r="I156" s="33"/>
      <c r="J156" s="33"/>
    </row>
    <row r="157" spans="1:10" ht="18" customHeight="1" x14ac:dyDescent="0.3">
      <c r="A157" s="97" t="s">
        <v>82</v>
      </c>
      <c r="B157" s="98"/>
      <c r="C157" s="21"/>
      <c r="D157" s="21"/>
      <c r="E157" s="2"/>
      <c r="F157" s="2"/>
      <c r="I157" s="33"/>
      <c r="J157" s="33"/>
    </row>
    <row r="158" spans="1:10" ht="19" customHeight="1" x14ac:dyDescent="0.3">
      <c r="A158" s="22" t="s">
        <v>79</v>
      </c>
      <c r="B158" s="22" t="s">
        <v>117</v>
      </c>
      <c r="C158" s="22" t="s">
        <v>112</v>
      </c>
      <c r="D158" s="22" t="s">
        <v>50</v>
      </c>
      <c r="E158" s="22" t="s">
        <v>77</v>
      </c>
      <c r="F158" s="22" t="s">
        <v>78</v>
      </c>
      <c r="I158" s="33"/>
      <c r="J158" s="33"/>
    </row>
    <row r="159" spans="1:10" ht="19" customHeight="1" x14ac:dyDescent="0.3">
      <c r="A159" s="43"/>
      <c r="B159" s="43"/>
      <c r="C159" s="40"/>
      <c r="D159" s="40"/>
      <c r="E159" s="44"/>
      <c r="F159" s="44"/>
      <c r="I159" s="33"/>
      <c r="J159" s="33"/>
    </row>
    <row r="160" spans="1:10" ht="19" customHeight="1" x14ac:dyDescent="0.3">
      <c r="A160" s="43"/>
      <c r="B160" s="43"/>
      <c r="C160" s="40"/>
      <c r="D160" s="40"/>
      <c r="E160" s="44"/>
      <c r="F160" s="44"/>
      <c r="I160" s="33"/>
      <c r="J160" s="33"/>
    </row>
    <row r="161" spans="1:11" ht="19" customHeight="1" x14ac:dyDescent="0.3">
      <c r="A161" s="40"/>
      <c r="B161" s="40"/>
      <c r="C161" s="40"/>
      <c r="D161" s="40"/>
      <c r="E161" s="44"/>
      <c r="F161" s="44"/>
      <c r="I161" s="33"/>
      <c r="J161" s="33"/>
    </row>
    <row r="162" spans="1:11" ht="19" customHeight="1" x14ac:dyDescent="0.3">
      <c r="A162" s="40"/>
      <c r="B162" s="40"/>
      <c r="C162" s="40"/>
      <c r="D162" s="40"/>
      <c r="E162" s="44"/>
      <c r="F162" s="44"/>
      <c r="I162" s="33"/>
      <c r="J162" s="33"/>
    </row>
    <row r="163" spans="1:11" ht="19" customHeight="1" x14ac:dyDescent="0.3">
      <c r="A163" s="40"/>
      <c r="B163" s="40"/>
      <c r="C163" s="40"/>
      <c r="D163" s="40"/>
      <c r="E163" s="44"/>
      <c r="F163" s="44"/>
      <c r="I163" s="33"/>
      <c r="J163" s="33"/>
    </row>
    <row r="164" spans="1:11" ht="19" customHeight="1" x14ac:dyDescent="0.3">
      <c r="A164" s="40"/>
      <c r="B164" s="40"/>
      <c r="C164" s="40"/>
      <c r="D164" s="40"/>
      <c r="E164" s="44"/>
      <c r="F164" s="44"/>
      <c r="I164" s="33"/>
      <c r="J164" s="33"/>
    </row>
    <row r="165" spans="1:11" ht="19" customHeight="1" x14ac:dyDescent="0.3">
      <c r="A165" s="40"/>
      <c r="B165" s="40"/>
      <c r="C165" s="40"/>
      <c r="D165" s="40"/>
      <c r="E165" s="44"/>
      <c r="F165" s="44"/>
      <c r="I165" s="33"/>
      <c r="J165" s="33"/>
    </row>
    <row r="166" spans="1:11" ht="19" customHeight="1" x14ac:dyDescent="0.3">
      <c r="A166" s="40"/>
      <c r="B166" s="40"/>
      <c r="C166" s="40"/>
      <c r="D166" s="40"/>
      <c r="E166" s="44"/>
      <c r="F166" s="44"/>
      <c r="I166" s="33"/>
      <c r="J166" s="33"/>
    </row>
    <row r="167" spans="1:11" ht="19" customHeight="1" x14ac:dyDescent="0.3">
      <c r="A167" s="40"/>
      <c r="B167" s="40"/>
      <c r="C167" s="40"/>
      <c r="D167" s="40"/>
      <c r="E167" s="44"/>
      <c r="F167" s="44"/>
      <c r="I167" s="33"/>
      <c r="J167" s="33"/>
    </row>
    <row r="168" spans="1:11" ht="19" customHeight="1" x14ac:dyDescent="0.3">
      <c r="A168" s="21"/>
      <c r="B168" s="21"/>
      <c r="C168" s="21"/>
      <c r="D168" s="21"/>
      <c r="E168" s="2"/>
      <c r="F168" s="2"/>
      <c r="I168" s="33"/>
      <c r="J168" s="33"/>
    </row>
    <row r="169" spans="1:11" ht="19" customHeight="1" x14ac:dyDescent="0.3">
      <c r="A169" s="97" t="s">
        <v>48</v>
      </c>
      <c r="B169" s="98"/>
      <c r="C169" s="21"/>
      <c r="D169" s="21"/>
      <c r="E169" s="2"/>
      <c r="F169" s="2"/>
      <c r="J169" s="33"/>
      <c r="K169" s="33"/>
    </row>
    <row r="170" spans="1:11" ht="19" customHeight="1" x14ac:dyDescent="0.3">
      <c r="A170" s="22" t="s">
        <v>94</v>
      </c>
      <c r="B170" s="22" t="s">
        <v>21</v>
      </c>
      <c r="C170" s="22" t="s">
        <v>50</v>
      </c>
      <c r="D170" s="80"/>
      <c r="E170" s="21"/>
      <c r="F170" s="21"/>
      <c r="J170" s="33"/>
      <c r="K170" s="33"/>
    </row>
    <row r="171" spans="1:11" ht="19" customHeight="1" x14ac:dyDescent="0.3">
      <c r="A171" s="40"/>
      <c r="B171" s="40"/>
      <c r="C171" s="40"/>
      <c r="D171" s="80"/>
      <c r="E171" s="2"/>
      <c r="F171" s="2"/>
      <c r="J171" s="33"/>
      <c r="K171" s="33"/>
    </row>
    <row r="172" spans="1:11" ht="19" customHeight="1" x14ac:dyDescent="0.3">
      <c r="A172" s="40"/>
      <c r="B172" s="40"/>
      <c r="C172" s="40"/>
      <c r="D172" s="80"/>
      <c r="E172" s="2"/>
      <c r="F172" s="2"/>
      <c r="J172" s="33"/>
      <c r="K172" s="33"/>
    </row>
    <row r="173" spans="1:11" ht="19" customHeight="1" x14ac:dyDescent="0.3">
      <c r="A173" s="40"/>
      <c r="B173" s="40"/>
      <c r="C173" s="40"/>
      <c r="D173" s="80"/>
      <c r="E173" s="2"/>
      <c r="F173" s="2"/>
      <c r="J173" s="33"/>
      <c r="K173" s="33"/>
    </row>
    <row r="174" spans="1:11" ht="19" customHeight="1" x14ac:dyDescent="0.3">
      <c r="A174" s="40"/>
      <c r="B174" s="40"/>
      <c r="C174" s="40"/>
      <c r="D174" s="80"/>
      <c r="E174" s="2"/>
      <c r="F174" s="2"/>
      <c r="J174" s="33"/>
      <c r="K174" s="33"/>
    </row>
    <row r="175" spans="1:11" ht="17" customHeight="1" x14ac:dyDescent="0.3">
      <c r="A175" s="40"/>
      <c r="B175" s="40"/>
      <c r="C175" s="40"/>
      <c r="D175" s="80"/>
      <c r="E175" s="2"/>
      <c r="F175" s="2"/>
      <c r="J175" s="33"/>
      <c r="K175" s="33"/>
    </row>
    <row r="176" spans="1:11" ht="26" x14ac:dyDescent="0.3">
      <c r="A176" s="40"/>
      <c r="B176" s="40"/>
      <c r="C176" s="40"/>
      <c r="D176" s="80"/>
      <c r="E176" s="2"/>
      <c r="F176" s="2"/>
      <c r="I176" s="33"/>
      <c r="J176" s="33"/>
    </row>
    <row r="177" spans="1:10" ht="19" x14ac:dyDescent="0.25">
      <c r="A177" s="21"/>
      <c r="B177" s="21"/>
      <c r="C177" s="21"/>
      <c r="D177" s="21"/>
      <c r="E177" s="2"/>
      <c r="F177" s="2"/>
      <c r="J177" s="94"/>
    </row>
    <row r="178" spans="1:10" ht="19" x14ac:dyDescent="0.25">
      <c r="A178" s="97" t="s">
        <v>49</v>
      </c>
      <c r="B178" s="98"/>
      <c r="C178" s="21"/>
      <c r="D178" s="21"/>
      <c r="E178" s="2"/>
      <c r="F178" s="2"/>
      <c r="J178" s="94"/>
    </row>
    <row r="179" spans="1:10" ht="19" x14ac:dyDescent="0.25">
      <c r="A179" s="22" t="s">
        <v>94</v>
      </c>
      <c r="B179" s="22" t="s">
        <v>112</v>
      </c>
      <c r="C179" s="22" t="s">
        <v>50</v>
      </c>
      <c r="D179" s="22" t="s">
        <v>128</v>
      </c>
      <c r="E179" s="22" t="s">
        <v>129</v>
      </c>
      <c r="F179" s="22" t="s">
        <v>130</v>
      </c>
      <c r="J179" s="94"/>
    </row>
    <row r="180" spans="1:10" ht="19" x14ac:dyDescent="0.25">
      <c r="A180" s="40"/>
      <c r="B180" s="40"/>
      <c r="C180" s="40"/>
      <c r="D180" s="40"/>
      <c r="E180" s="44"/>
      <c r="F180" s="44"/>
      <c r="J180" s="94"/>
    </row>
    <row r="181" spans="1:10" ht="19" x14ac:dyDescent="0.25">
      <c r="A181" s="40"/>
      <c r="B181" s="40"/>
      <c r="C181" s="40"/>
      <c r="D181" s="40"/>
      <c r="E181" s="44"/>
      <c r="F181" s="44"/>
      <c r="J181" s="94"/>
    </row>
    <row r="182" spans="1:10" ht="19" x14ac:dyDescent="0.25">
      <c r="A182" s="40"/>
      <c r="B182" s="40"/>
      <c r="C182" s="40"/>
      <c r="D182" s="40"/>
      <c r="E182" s="44"/>
      <c r="F182" s="44"/>
      <c r="J182" s="94"/>
    </row>
    <row r="183" spans="1:10" ht="19" x14ac:dyDescent="0.25">
      <c r="A183" s="40"/>
      <c r="B183" s="40"/>
      <c r="C183" s="40"/>
      <c r="D183" s="40"/>
      <c r="E183" s="44"/>
      <c r="F183" s="44"/>
      <c r="J183" s="94"/>
    </row>
    <row r="184" spans="1:10" ht="19" x14ac:dyDescent="0.25">
      <c r="A184" s="40"/>
      <c r="B184" s="40"/>
      <c r="C184" s="40"/>
      <c r="D184" s="40"/>
      <c r="E184" s="44"/>
      <c r="F184" s="44"/>
      <c r="J184" s="94"/>
    </row>
    <row r="185" spans="1:10" ht="19" x14ac:dyDescent="0.25">
      <c r="A185" s="40"/>
      <c r="B185" s="40"/>
      <c r="C185" s="40"/>
      <c r="D185" s="40"/>
      <c r="E185" s="44"/>
      <c r="F185" s="44"/>
      <c r="J185" s="94"/>
    </row>
    <row r="186" spans="1:10" x14ac:dyDescent="0.2">
      <c r="A186" s="2"/>
      <c r="B186" s="2"/>
      <c r="C186" s="2"/>
      <c r="D186" s="2"/>
      <c r="E186" s="2"/>
      <c r="F186" s="2"/>
      <c r="J186" s="94"/>
    </row>
    <row r="187" spans="1:10" x14ac:dyDescent="0.2">
      <c r="J187" s="94"/>
    </row>
    <row r="188" spans="1:10" ht="26" x14ac:dyDescent="0.3">
      <c r="A188" s="23" t="s">
        <v>133</v>
      </c>
      <c r="B188" s="6"/>
      <c r="C188" s="73" t="s">
        <v>134</v>
      </c>
      <c r="D188" s="6"/>
      <c r="E188" s="6"/>
      <c r="F188" s="6"/>
      <c r="J188" s="94"/>
    </row>
    <row r="189" spans="1:10" x14ac:dyDescent="0.2">
      <c r="A189" s="6"/>
      <c r="B189" s="6"/>
      <c r="C189" s="6"/>
      <c r="D189" s="6"/>
      <c r="E189" s="6"/>
      <c r="F189" s="6"/>
      <c r="J189" s="94"/>
    </row>
    <row r="190" spans="1:10" ht="19" x14ac:dyDescent="0.25">
      <c r="A190" s="46" t="s">
        <v>187</v>
      </c>
      <c r="B190" s="6"/>
      <c r="C190" s="46" t="s">
        <v>188</v>
      </c>
      <c r="D190" s="6"/>
      <c r="E190" s="46" t="s">
        <v>167</v>
      </c>
      <c r="F190" s="6"/>
      <c r="J190" s="94"/>
    </row>
    <row r="191" spans="1:10" ht="19" x14ac:dyDescent="0.25">
      <c r="A191" s="24" t="s">
        <v>83</v>
      </c>
      <c r="B191" s="53" t="s">
        <v>112</v>
      </c>
      <c r="C191" s="55" t="s">
        <v>83</v>
      </c>
      <c r="D191" s="53" t="s">
        <v>21</v>
      </c>
      <c r="E191" s="56" t="s">
        <v>87</v>
      </c>
      <c r="F191" s="24" t="s">
        <v>88</v>
      </c>
    </row>
    <row r="192" spans="1:10" ht="19" customHeight="1" x14ac:dyDescent="0.25">
      <c r="A192" s="75"/>
      <c r="B192" s="54"/>
      <c r="C192" s="76"/>
      <c r="D192" s="54"/>
      <c r="E192" s="57"/>
      <c r="F192" s="48"/>
    </row>
    <row r="193" spans="1:6" ht="19" x14ac:dyDescent="0.25">
      <c r="A193" s="75"/>
      <c r="B193" s="54"/>
      <c r="C193" s="76"/>
      <c r="D193" s="54"/>
      <c r="E193" s="57"/>
      <c r="F193" s="48"/>
    </row>
    <row r="194" spans="1:6" ht="19" x14ac:dyDescent="0.25">
      <c r="A194" s="75"/>
      <c r="B194" s="54"/>
      <c r="C194" s="76"/>
      <c r="D194" s="54"/>
      <c r="E194" s="57"/>
      <c r="F194" s="48"/>
    </row>
    <row r="195" spans="1:6" ht="19" x14ac:dyDescent="0.25">
      <c r="A195" s="75"/>
      <c r="B195" s="54"/>
      <c r="C195" s="76"/>
      <c r="D195" s="54"/>
      <c r="E195" s="57"/>
      <c r="F195" s="48"/>
    </row>
    <row r="196" spans="1:6" ht="19" x14ac:dyDescent="0.25">
      <c r="A196" s="75"/>
      <c r="B196" s="54"/>
      <c r="C196" s="76"/>
      <c r="D196" s="54"/>
      <c r="E196" s="57"/>
      <c r="F196" s="48"/>
    </row>
    <row r="197" spans="1:6" ht="17" customHeight="1" x14ac:dyDescent="0.3">
      <c r="A197" s="23"/>
      <c r="B197" s="6"/>
      <c r="C197" s="6"/>
      <c r="D197" s="6"/>
      <c r="E197" s="57"/>
      <c r="F197" s="48"/>
    </row>
    <row r="198" spans="1:6" ht="19" x14ac:dyDescent="0.25">
      <c r="A198" s="46" t="s">
        <v>30</v>
      </c>
      <c r="B198" s="6"/>
      <c r="C198" s="6"/>
      <c r="D198" s="6"/>
      <c r="E198" s="57"/>
      <c r="F198" s="48"/>
    </row>
    <row r="199" spans="1:6" ht="19" x14ac:dyDescent="0.25">
      <c r="A199" s="24" t="s">
        <v>87</v>
      </c>
      <c r="B199" s="24" t="s">
        <v>84</v>
      </c>
      <c r="C199" s="24" t="s">
        <v>85</v>
      </c>
      <c r="D199" s="6"/>
      <c r="E199" s="57"/>
      <c r="F199" s="48"/>
    </row>
    <row r="200" spans="1:6" ht="18" customHeight="1" x14ac:dyDescent="0.25">
      <c r="A200" s="48"/>
      <c r="B200" s="48"/>
      <c r="C200" s="48"/>
      <c r="D200" s="6"/>
      <c r="E200" s="57"/>
      <c r="F200" s="48"/>
    </row>
    <row r="201" spans="1:6" ht="19" x14ac:dyDescent="0.25">
      <c r="A201" s="48"/>
      <c r="B201" s="48"/>
      <c r="C201" s="48"/>
      <c r="D201" s="6"/>
      <c r="E201" s="57"/>
      <c r="F201" s="48"/>
    </row>
    <row r="202" spans="1:6" ht="19" x14ac:dyDescent="0.25">
      <c r="A202" s="48"/>
      <c r="B202" s="48"/>
      <c r="C202" s="48"/>
      <c r="D202" s="6"/>
      <c r="E202" s="57"/>
      <c r="F202" s="48"/>
    </row>
    <row r="203" spans="1:6" ht="19" x14ac:dyDescent="0.25">
      <c r="A203" s="48"/>
      <c r="B203" s="48"/>
      <c r="C203" s="48"/>
      <c r="D203" s="6"/>
      <c r="E203" s="57"/>
      <c r="F203" s="48"/>
    </row>
    <row r="204" spans="1:6" ht="19" x14ac:dyDescent="0.25">
      <c r="A204" s="48"/>
      <c r="B204" s="48"/>
      <c r="C204" s="48"/>
      <c r="D204" s="6"/>
      <c r="E204" s="57"/>
      <c r="F204" s="48"/>
    </row>
    <row r="205" spans="1:6" ht="26" x14ac:dyDescent="0.3">
      <c r="A205" s="23"/>
      <c r="B205" s="6"/>
      <c r="C205" s="6"/>
      <c r="D205" s="6"/>
      <c r="E205" s="6"/>
      <c r="F205" s="6"/>
    </row>
    <row r="206" spans="1:6" ht="22" customHeight="1" x14ac:dyDescent="0.25">
      <c r="A206" s="46" t="s">
        <v>86</v>
      </c>
      <c r="B206" s="6"/>
      <c r="C206" s="6"/>
      <c r="D206" s="6"/>
      <c r="E206" s="6"/>
      <c r="F206" s="6"/>
    </row>
    <row r="207" spans="1:6" ht="19" x14ac:dyDescent="0.25">
      <c r="A207" s="47" t="s">
        <v>87</v>
      </c>
      <c r="B207" s="47" t="s">
        <v>93</v>
      </c>
      <c r="C207" s="24" t="s">
        <v>51</v>
      </c>
      <c r="D207" s="24" t="s">
        <v>118</v>
      </c>
      <c r="E207" s="6"/>
      <c r="F207" s="6"/>
    </row>
    <row r="208" spans="1:6" ht="25" customHeight="1" x14ac:dyDescent="0.25">
      <c r="A208" s="49"/>
      <c r="B208" s="49"/>
      <c r="C208" s="48"/>
      <c r="D208" s="48"/>
      <c r="E208" s="6"/>
      <c r="F208" s="6"/>
    </row>
    <row r="209" spans="1:6" ht="19" x14ac:dyDescent="0.25">
      <c r="A209" s="49"/>
      <c r="B209" s="49"/>
      <c r="C209" s="48"/>
      <c r="D209" s="48"/>
      <c r="E209" s="6"/>
      <c r="F209" s="6"/>
    </row>
    <row r="210" spans="1:6" ht="19" x14ac:dyDescent="0.25">
      <c r="A210" s="49"/>
      <c r="B210" s="49"/>
      <c r="C210" s="48"/>
      <c r="D210" s="48"/>
      <c r="E210" s="6"/>
      <c r="F210" s="6"/>
    </row>
    <row r="211" spans="1:6" ht="19" x14ac:dyDescent="0.25">
      <c r="A211" s="50"/>
      <c r="B211" s="50"/>
      <c r="C211" s="48"/>
      <c r="D211" s="51"/>
      <c r="E211" s="6"/>
      <c r="F211" s="6"/>
    </row>
    <row r="212" spans="1:6" ht="19" x14ac:dyDescent="0.25">
      <c r="A212" s="50"/>
      <c r="B212" s="50"/>
      <c r="C212" s="48"/>
      <c r="D212" s="51"/>
      <c r="E212" s="6"/>
      <c r="F212" s="6"/>
    </row>
    <row r="213" spans="1:6" ht="20" customHeight="1" x14ac:dyDescent="0.25">
      <c r="A213" s="49"/>
      <c r="B213" s="49"/>
      <c r="C213" s="48"/>
      <c r="D213" s="51"/>
      <c r="E213" s="6"/>
      <c r="F213" s="6"/>
    </row>
    <row r="214" spans="1:6" ht="28" customHeight="1" x14ac:dyDescent="0.3">
      <c r="A214" s="23"/>
      <c r="B214" s="6"/>
      <c r="C214" s="6"/>
      <c r="D214" s="6"/>
      <c r="E214" s="6"/>
      <c r="F214" s="6"/>
    </row>
    <row r="215" spans="1:6" ht="30" customHeight="1" x14ac:dyDescent="0.25">
      <c r="A215" s="30" t="s">
        <v>89</v>
      </c>
      <c r="B215" s="113" t="s">
        <v>52</v>
      </c>
      <c r="C215" s="114"/>
      <c r="D215" s="31" t="s">
        <v>66</v>
      </c>
      <c r="E215" s="31" t="s">
        <v>37</v>
      </c>
      <c r="F215" s="6"/>
    </row>
    <row r="216" spans="1:6" ht="23" customHeight="1" x14ac:dyDescent="0.25">
      <c r="A216" s="24" t="s">
        <v>23</v>
      </c>
      <c r="B216" s="92" t="s">
        <v>24</v>
      </c>
      <c r="C216" s="93"/>
      <c r="D216" s="59">
        <f>(IF(D109="primary supervisor",((B109-A109)/365)))+(IF(D110="primary supervisor",((B110-A110)/365)))+(IF(D111="primary supervisor",((B111-A111)/365)))+(IF(D112="primary supervisor",((B112-A112)/365)))+(IF(D113="primary supervisor",((B113-A113)/365)))+(IF(D114="primary supervisor",((B114-A114)/365)))+(IF(D115="primary supervisor",((B115-A115)/365)))+(IF(D116="primary supervisor",((B116-A116)/365)))+(IF(D117="primary supervisor",((B117-A117)/365)))+(IF(D120="primary supervisor",((B120-A120)/365)))+(IF(D121="primary supervisor",((B121-A121)/365)))+(IF(D122="primary supervisor",((B122-A122)/365)))+(IF(D123="primary supervisor",((B123-A123)/365)))+(IF(D124="primary supervisor",((B124-A124)/365)))+(IF(D125="primary supervisor",((B125-A125)/365)))+(IF(D126="primary supervisor",((B126-A126)/365)))+(IF(D127="primary supervisor",((B127-A127)/365)))+(IF(D128="primary supervisor",((B128-A128)/365)))</f>
        <v>0</v>
      </c>
      <c r="E216" s="28">
        <f>10*D216</f>
        <v>0</v>
      </c>
      <c r="F216" s="6"/>
    </row>
    <row r="217" spans="1:6" ht="19" x14ac:dyDescent="0.25">
      <c r="A217" s="24" t="s">
        <v>25</v>
      </c>
      <c r="B217" s="92" t="s">
        <v>26</v>
      </c>
      <c r="C217" s="93"/>
      <c r="D217" s="59">
        <f>(IF(D109="co-primary supervisor",((B109-A109)/365)))+(IF(D110="co-primary supervisor",((B110-A110)/365)))+(IF(D111="co-primary supervisor",((B111-A111)/365)))+(IF(D112="co-primary supervisor",((B112-A112)/365)))+(IF(D113="co-primary supervisor",((B113-A113)/365)))+(IF(D114="co-primary supervisor",((B114-A114)/365)))+(IF(D115="co-primary supervisor",((B115-A115)/365)))+(IF(D116="co-primary supervisor",((B116-A116)/365)))+(IF(D117="co-primary supervisor",((B117-A117)/365)))+(IF(D120="co-primary supervisor",((B120-A120)/365)))+(IF(D121="co-primary supervisor",((B121-A121)/365)))+(IF(D122="co-primary supervisor",((B122-A122)/365)))+(IF(D123="co-primary supervisor",((B123-A123)/365)))+(IF(D124="co-primary supervisor",((B124-A124)/365)))+(IF(D125="co-primary supervisor",((B125-A125)/365)))+(IF(D126="co-primary supervisor",((B126-A126)/365)))+(IF(D127="co-primary supervisor",((B127-A127)/365)))+(IF(D128="co-primary supervisor",((B128-A128)/365)))</f>
        <v>0</v>
      </c>
      <c r="E217" s="28">
        <f>8*D217</f>
        <v>0</v>
      </c>
      <c r="F217" s="6"/>
    </row>
    <row r="218" spans="1:6" ht="19" x14ac:dyDescent="0.25">
      <c r="A218" s="24" t="s">
        <v>27</v>
      </c>
      <c r="B218" s="92" t="s">
        <v>28</v>
      </c>
      <c r="C218" s="93"/>
      <c r="D218" s="59">
        <f>(IF(D109="PAC member",((B109-A109)/365)))+(IF(D110="PAC member",((B110-A110)/365)))+(IF(D111="PAC member",((B111-A111)/365)))+(IF(D112="PAC member",((B112-A112)/365)))+(IF(D113="PAC member",((B113-A113)/365)))+(IF(D114="PAC member",((B114-A114)/365)))+(IF(D115="PAC member",((B115-A115)/365)))+(IF(D116="PAC member",((B116-A116)/365)))+(IF(D117="PAC member",((B117-A117)/365)))+(IF(D120="PAC member",((B120-A120)/365)))+(IF(D121="PAC member",((B121-A121)/365)))+(IF(D122="PAC member",((B122-A122)/365)))+(IF(D123="PAC member",((B123-A123)/365)))+(IF(D124="PAC member",((B124-A124)/365)))+(IF(D125="PAC member",((B125-A125)/365)))+(IF(D126="PAC member",((B126-A126)/365)))+(IF(D127="PAC member",((B127-A127)/365)))+(IF(D128="PAC member",((B128-A128)/365)))</f>
        <v>0</v>
      </c>
      <c r="E218" s="28">
        <f>5*D218</f>
        <v>0</v>
      </c>
      <c r="F218" s="6"/>
    </row>
    <row r="219" spans="1:6" ht="19" x14ac:dyDescent="0.25">
      <c r="A219" s="24" t="s">
        <v>180</v>
      </c>
      <c r="B219" s="53" t="s">
        <v>181</v>
      </c>
      <c r="C219" s="82"/>
      <c r="D219" s="59">
        <f>COUNTA(C131:C139)</f>
        <v>0</v>
      </c>
      <c r="E219" s="28">
        <f>4*D219</f>
        <v>0</v>
      </c>
      <c r="F219" s="6"/>
    </row>
    <row r="220" spans="1:6" ht="19" x14ac:dyDescent="0.25">
      <c r="A220" s="24" t="s">
        <v>182</v>
      </c>
      <c r="B220" s="53" t="s">
        <v>183</v>
      </c>
      <c r="C220" s="82"/>
      <c r="D220" s="59">
        <f>COUNTA(C142:C155)</f>
        <v>0</v>
      </c>
      <c r="E220" s="28">
        <f>3*D220</f>
        <v>0</v>
      </c>
      <c r="F220" s="6"/>
    </row>
    <row r="221" spans="1:6" ht="19" x14ac:dyDescent="0.25">
      <c r="A221" s="25" t="s">
        <v>185</v>
      </c>
      <c r="B221" s="92" t="s">
        <v>29</v>
      </c>
      <c r="C221" s="93"/>
      <c r="D221" s="59">
        <f>COUNTA(B192:B196)</f>
        <v>0</v>
      </c>
      <c r="E221" s="28">
        <f>3*D221</f>
        <v>0</v>
      </c>
      <c r="F221" s="6"/>
    </row>
    <row r="222" spans="1:6" ht="19" x14ac:dyDescent="0.25">
      <c r="A222" s="25" t="s">
        <v>186</v>
      </c>
      <c r="B222" s="92" t="s">
        <v>178</v>
      </c>
      <c r="C222" s="93"/>
      <c r="D222" s="59">
        <f>COUNTA(D192:D196)</f>
        <v>0</v>
      </c>
      <c r="E222" s="28">
        <f>2*D222</f>
        <v>0</v>
      </c>
      <c r="F222" s="6"/>
    </row>
    <row r="223" spans="1:6" ht="19" x14ac:dyDescent="0.25">
      <c r="A223" s="25" t="s">
        <v>30</v>
      </c>
      <c r="B223" s="92" t="s">
        <v>31</v>
      </c>
      <c r="C223" s="93"/>
      <c r="D223" s="59">
        <f>SUM(C200:C204)</f>
        <v>0</v>
      </c>
      <c r="E223" s="28">
        <f>5*D223</f>
        <v>0</v>
      </c>
      <c r="F223" s="6"/>
    </row>
    <row r="224" spans="1:6" ht="19" x14ac:dyDescent="0.25">
      <c r="A224" s="25" t="s">
        <v>32</v>
      </c>
      <c r="B224" s="92" t="s">
        <v>33</v>
      </c>
      <c r="C224" s="93"/>
      <c r="D224" s="59">
        <f>SUM(D208:D213)</f>
        <v>0</v>
      </c>
      <c r="E224" s="28">
        <f>2*D224</f>
        <v>0</v>
      </c>
      <c r="F224" s="6"/>
    </row>
    <row r="225" spans="1:6" ht="19" x14ac:dyDescent="0.25">
      <c r="A225" s="25" t="s">
        <v>34</v>
      </c>
      <c r="B225" s="92" t="s">
        <v>179</v>
      </c>
      <c r="C225" s="93"/>
      <c r="D225" s="59">
        <f>COUNTA(F192:F204)</f>
        <v>0</v>
      </c>
      <c r="E225" s="28">
        <f t="shared" ref="E225" si="0">5*D225</f>
        <v>0</v>
      </c>
      <c r="F225" s="6"/>
    </row>
    <row r="226" spans="1:6" ht="19" x14ac:dyDescent="0.25">
      <c r="A226" s="25" t="s">
        <v>75</v>
      </c>
      <c r="B226" s="92" t="s">
        <v>35</v>
      </c>
      <c r="C226" s="93"/>
      <c r="D226" s="60"/>
      <c r="E226" s="28">
        <f>1*D226</f>
        <v>0</v>
      </c>
      <c r="F226" s="6"/>
    </row>
    <row r="227" spans="1:6" ht="21" x14ac:dyDescent="0.25">
      <c r="A227" s="29" t="s">
        <v>36</v>
      </c>
      <c r="B227" s="26"/>
      <c r="C227" s="26"/>
      <c r="D227" s="26"/>
      <c r="E227" s="45">
        <f>SUM(E216:E226)</f>
        <v>0</v>
      </c>
      <c r="F227" s="6"/>
    </row>
    <row r="228" spans="1:6" ht="19" x14ac:dyDescent="0.25">
      <c r="A228" s="42" t="s">
        <v>76</v>
      </c>
      <c r="B228" s="26"/>
      <c r="C228" s="26"/>
      <c r="D228" s="26"/>
      <c r="E228" s="26"/>
      <c r="F228" s="6"/>
    </row>
    <row r="229" spans="1:6" x14ac:dyDescent="0.2">
      <c r="A229" s="61"/>
      <c r="B229" s="61"/>
      <c r="C229" s="61"/>
      <c r="D229" s="61"/>
      <c r="E229" s="61"/>
      <c r="F229" s="61"/>
    </row>
    <row r="230" spans="1:6" ht="26" x14ac:dyDescent="0.3">
      <c r="A230" s="62" t="s">
        <v>95</v>
      </c>
      <c r="B230" s="61"/>
      <c r="C230" s="61"/>
      <c r="D230" s="61"/>
      <c r="E230" s="61"/>
      <c r="F230" s="61"/>
    </row>
    <row r="231" spans="1:6" x14ac:dyDescent="0.2">
      <c r="A231" s="117"/>
      <c r="B231" s="118"/>
      <c r="C231" s="118"/>
      <c r="D231" s="118"/>
      <c r="E231" s="118"/>
      <c r="F231" s="119"/>
    </row>
    <row r="232" spans="1:6" ht="48" customHeight="1" x14ac:dyDescent="0.2">
      <c r="A232" s="120"/>
      <c r="B232" s="121"/>
      <c r="C232" s="121"/>
      <c r="D232" s="121"/>
      <c r="E232" s="121"/>
      <c r="F232" s="122"/>
    </row>
    <row r="233" spans="1:6" x14ac:dyDescent="0.2">
      <c r="A233" s="61"/>
      <c r="B233" s="61"/>
      <c r="C233" s="61"/>
      <c r="D233" s="61"/>
      <c r="E233" s="61"/>
      <c r="F233" s="61"/>
    </row>
    <row r="236" spans="1:6" ht="26" x14ac:dyDescent="0.3">
      <c r="A236" s="63" t="s">
        <v>103</v>
      </c>
      <c r="B236" s="64"/>
      <c r="C236" s="64"/>
      <c r="D236" s="64"/>
      <c r="E236" s="64"/>
      <c r="F236" s="69"/>
    </row>
    <row r="237" spans="1:6" ht="19" x14ac:dyDescent="0.25">
      <c r="A237" s="65"/>
      <c r="B237" s="64"/>
      <c r="C237" s="64"/>
      <c r="D237" s="64"/>
      <c r="E237" s="66" t="s">
        <v>104</v>
      </c>
      <c r="F237" s="69"/>
    </row>
    <row r="238" spans="1:6" ht="21" x14ac:dyDescent="0.25">
      <c r="A238" s="111" t="s">
        <v>106</v>
      </c>
      <c r="B238" s="112"/>
      <c r="C238" s="112"/>
      <c r="D238" s="112"/>
      <c r="E238" s="67"/>
      <c r="F238" s="69"/>
    </row>
    <row r="239" spans="1:6" ht="21" x14ac:dyDescent="0.2">
      <c r="A239" s="123" t="s">
        <v>161</v>
      </c>
      <c r="B239" s="124"/>
      <c r="C239" s="124"/>
      <c r="D239" s="124"/>
      <c r="E239" s="67"/>
      <c r="F239" s="69"/>
    </row>
    <row r="240" spans="1:6" ht="21" x14ac:dyDescent="0.2">
      <c r="A240" s="123" t="s">
        <v>162</v>
      </c>
      <c r="B240" s="124"/>
      <c r="C240" s="124"/>
      <c r="D240" s="124"/>
      <c r="E240" s="67"/>
      <c r="F240" s="69"/>
    </row>
    <row r="241" spans="1:6" ht="21" x14ac:dyDescent="0.25">
      <c r="A241" s="111" t="s">
        <v>107</v>
      </c>
      <c r="B241" s="112"/>
      <c r="C241" s="112"/>
      <c r="D241" s="112"/>
      <c r="E241" s="67"/>
      <c r="F241" s="69"/>
    </row>
    <row r="242" spans="1:6" ht="21" x14ac:dyDescent="0.25">
      <c r="A242" s="111" t="s">
        <v>156</v>
      </c>
      <c r="B242" s="112"/>
      <c r="C242" s="112"/>
      <c r="D242" s="112"/>
      <c r="E242" s="67"/>
      <c r="F242" s="69"/>
    </row>
    <row r="243" spans="1:6" ht="19" x14ac:dyDescent="0.25">
      <c r="A243" s="68" t="s">
        <v>157</v>
      </c>
      <c r="B243" s="64"/>
      <c r="C243" s="64"/>
      <c r="D243" s="64"/>
      <c r="E243" s="64"/>
      <c r="F243" s="69"/>
    </row>
    <row r="244" spans="1:6" x14ac:dyDescent="0.2">
      <c r="A244" s="65"/>
      <c r="B244" s="64"/>
      <c r="C244" s="64"/>
      <c r="D244" s="64"/>
      <c r="E244" s="64"/>
      <c r="F244" s="69"/>
    </row>
    <row r="245" spans="1:6" ht="19" x14ac:dyDescent="0.25">
      <c r="A245" s="68" t="s">
        <v>96</v>
      </c>
      <c r="B245" s="64"/>
      <c r="C245" s="64"/>
      <c r="D245" s="64"/>
      <c r="E245" s="64"/>
      <c r="F245" s="69"/>
    </row>
    <row r="246" spans="1:6" ht="19" x14ac:dyDescent="0.25">
      <c r="A246" s="68" t="s">
        <v>97</v>
      </c>
      <c r="B246" s="64"/>
      <c r="C246" s="64"/>
      <c r="D246" s="64"/>
      <c r="E246" s="64"/>
      <c r="F246" s="69"/>
    </row>
    <row r="247" spans="1:6" ht="19" x14ac:dyDescent="0.25">
      <c r="A247" s="68" t="s">
        <v>98</v>
      </c>
      <c r="B247" s="64"/>
      <c r="C247" s="64"/>
      <c r="D247" s="64"/>
      <c r="E247" s="64"/>
      <c r="F247" s="69"/>
    </row>
    <row r="248" spans="1:6" ht="19" x14ac:dyDescent="0.25">
      <c r="A248" s="68" t="s">
        <v>99</v>
      </c>
      <c r="B248" s="64"/>
      <c r="C248" s="64"/>
      <c r="D248" s="64"/>
      <c r="E248" s="64"/>
      <c r="F248" s="69"/>
    </row>
    <row r="249" spans="1:6" ht="19" x14ac:dyDescent="0.25">
      <c r="A249" s="68" t="s">
        <v>100</v>
      </c>
      <c r="B249" s="64"/>
      <c r="C249" s="64"/>
      <c r="D249" s="64"/>
      <c r="E249" s="64"/>
      <c r="F249" s="69"/>
    </row>
    <row r="250" spans="1:6" ht="19" x14ac:dyDescent="0.25">
      <c r="A250" s="68" t="s">
        <v>101</v>
      </c>
      <c r="B250" s="64"/>
      <c r="C250" s="64"/>
      <c r="D250" s="64"/>
      <c r="E250" s="64"/>
      <c r="F250" s="69"/>
    </row>
    <row r="251" spans="1:6" ht="19" x14ac:dyDescent="0.25">
      <c r="A251" s="68" t="s">
        <v>102</v>
      </c>
      <c r="B251" s="64"/>
      <c r="C251" s="64"/>
      <c r="D251" s="64"/>
      <c r="E251" s="64"/>
      <c r="F251" s="69"/>
    </row>
    <row r="252" spans="1:6" x14ac:dyDescent="0.2">
      <c r="A252" s="64"/>
      <c r="B252" s="64"/>
      <c r="C252" s="64"/>
      <c r="D252" s="64"/>
      <c r="E252" s="64"/>
      <c r="F252" s="69"/>
    </row>
    <row r="253" spans="1:6" ht="19" x14ac:dyDescent="0.25">
      <c r="A253" s="115" t="s">
        <v>105</v>
      </c>
      <c r="B253" s="116"/>
      <c r="C253" s="116"/>
      <c r="D253" s="64"/>
      <c r="E253" s="64"/>
      <c r="F253" s="69"/>
    </row>
    <row r="254" spans="1:6" x14ac:dyDescent="0.2">
      <c r="A254" s="64"/>
      <c r="B254" s="64"/>
      <c r="C254" s="64"/>
      <c r="D254" s="64"/>
      <c r="E254" s="64"/>
      <c r="F254" s="69"/>
    </row>
  </sheetData>
  <sheetProtection algorithmName="SHA-512" hashValue="BQFpXqFJAX6vLZMH+9Oy4CYJP7mMMD4BCLvhDVGK4O1LA+eNSkjBrvBHEyuEgh1uYpqRJcCl5cds2P0YC45mbw==" saltValue="SbF9bFjsesfzp1YIr1igGw==" spinCount="100000" sheet="1" objects="1" scenarios="1" selectLockedCells="1"/>
  <mergeCells count="35">
    <mergeCell ref="A253:C253"/>
    <mergeCell ref="A231:F232"/>
    <mergeCell ref="A238:D238"/>
    <mergeCell ref="A239:D239"/>
    <mergeCell ref="A240:D240"/>
    <mergeCell ref="A241:D241"/>
    <mergeCell ref="A103:F104"/>
    <mergeCell ref="A55:F56"/>
    <mergeCell ref="A61:F62"/>
    <mergeCell ref="A242:D242"/>
    <mergeCell ref="B224:C224"/>
    <mergeCell ref="B225:C225"/>
    <mergeCell ref="B226:C226"/>
    <mergeCell ref="B215:C215"/>
    <mergeCell ref="B216:C216"/>
    <mergeCell ref="B217:C217"/>
    <mergeCell ref="B223:C223"/>
    <mergeCell ref="B222:C222"/>
    <mergeCell ref="A57:F58"/>
    <mergeCell ref="A53:F54"/>
    <mergeCell ref="B218:C218"/>
    <mergeCell ref="B221:C221"/>
    <mergeCell ref="J35:J79"/>
    <mergeCell ref="J82:J94"/>
    <mergeCell ref="J97:J153"/>
    <mergeCell ref="J177:J190"/>
    <mergeCell ref="A106:B106"/>
    <mergeCell ref="A178:B178"/>
    <mergeCell ref="A169:B169"/>
    <mergeCell ref="A44:F45"/>
    <mergeCell ref="A88:F89"/>
    <mergeCell ref="A92:F93"/>
    <mergeCell ref="A96:F97"/>
    <mergeCell ref="A157:B157"/>
    <mergeCell ref="A59:F60"/>
  </mergeCells>
  <dataValidations count="19">
    <dataValidation type="list" allowBlank="1" showInputMessage="1" showErrorMessage="1" sqref="I35 I82 I97 I177" xr:uid="{7171AF17-FF52-8148-93B3-F1D43E2AFC5B}">
      <formula1>$L$2:$L$4</formula1>
    </dataValidation>
    <dataValidation type="date" allowBlank="1" showInputMessage="1" showErrorMessage="1" sqref="A159:B167 A109:A117 A120:A128 B121:B128 B143:B156 A142:A156 B132:B139 A131:A139" xr:uid="{4012F850-368E-CD4F-93A4-0718FAD0F816}">
      <formula1>32874</formula1>
      <formula2>51136</formula2>
    </dataValidation>
    <dataValidation type="list" allowBlank="1" showInputMessage="1" showErrorMessage="1" sqref="D159:D167 D109:D117 D156 D120:D128" xr:uid="{CFBF014A-A293-7645-8406-FF07F0296035}">
      <formula1>$L$12:$L$14</formula1>
    </dataValidation>
    <dataValidation type="list" allowBlank="1" showInputMessage="1" showErrorMessage="1" sqref="B38" xr:uid="{FD4A0896-AAD5-9740-9465-E734EF785C0D}">
      <formula1>$L$5:$L$6</formula1>
    </dataValidation>
    <dataValidation type="list" allowBlank="1" showInputMessage="1" showErrorMessage="1" sqref="B14" xr:uid="{1712FA7D-9983-E443-B155-2F94E8BCE029}">
      <formula1>$L$29:$L$33</formula1>
    </dataValidation>
    <dataValidation type="date" allowBlank="1" showInputMessage="1" showErrorMessage="1" sqref="B8" xr:uid="{D951C554-886C-F74F-B808-0BAE18D33638}">
      <formula1>43466</formula1>
      <formula2>54789</formula2>
    </dataValidation>
    <dataValidation type="list" allowBlank="1" showInputMessage="1" showErrorMessage="1" sqref="B66:B72 B76:B82" xr:uid="{9A614283-12F9-0F4F-82AE-055C6DC74E72}">
      <formula1>$L$35:$L$39</formula1>
    </dataValidation>
    <dataValidation type="date" operator="equal" allowBlank="1" showInputMessage="1" showErrorMessage="1" sqref="B120" xr:uid="{0B4878F6-404D-6543-B63E-A583BD095B20}">
      <formula1>C22</formula1>
    </dataValidation>
    <dataValidation type="list" allowBlank="1" showInputMessage="1" showErrorMessage="1" sqref="E109:E117 E120:E128" xr:uid="{1868E7D4-C2C5-DD4D-9AD2-E1DC8C4145DC}">
      <formula1>$L$41:$L$42</formula1>
    </dataValidation>
    <dataValidation type="list" allowBlank="1" showInputMessage="1" showErrorMessage="1" sqref="B15:B16" xr:uid="{160426AF-8046-1846-9D0F-955DBEBA91E1}">
      <formula1>$L$44:$L$48</formula1>
    </dataValidation>
    <dataValidation type="list" allowBlank="1" showInputMessage="1" showErrorMessage="1" sqref="B25:B28" xr:uid="{FCB09512-473B-B643-B843-D6089C603A34}">
      <formula1>$L$49:$L$55</formula1>
    </dataValidation>
    <dataValidation type="date" operator="equal" allowBlank="1" showInputMessage="1" showErrorMessage="1" sqref="B117" xr:uid="{D1FD09F5-BE3B-A748-AA90-5B3FD1F7F52B}">
      <formula1>B19</formula1>
    </dataValidation>
    <dataValidation type="list" allowBlank="1" showInputMessage="1" showErrorMessage="1" sqref="A8" xr:uid="{D48EDC4E-D8EE-444B-8465-74EEF72A520C}">
      <formula1>$L$21:$L$23</formula1>
    </dataValidation>
    <dataValidation type="list" allowBlank="1" showInputMessage="1" showErrorMessage="1" sqref="C208:C213" xr:uid="{D42F19DD-B3C4-C442-ABCF-894EDE2F3D63}">
      <formula1>$L$25:$L$27</formula1>
    </dataValidation>
    <dataValidation type="date" operator="lessThan" allowBlank="1" showInputMessage="1" showErrorMessage="1" sqref="E14:E18 E25:E27 E31:E32" xr:uid="{DDA2FFD1-D69D-0D4F-8781-521D42B0B605}">
      <formula1>109210</formula1>
    </dataValidation>
    <dataValidation type="date" operator="equal" allowBlank="1" showInputMessage="1" showErrorMessage="1" sqref="B109:B112" xr:uid="{126DB1D1-7B43-5E4D-94CC-1A7E0C769890}">
      <formula1>B8</formula1>
    </dataValidation>
    <dataValidation type="date" operator="equal" allowBlank="1" showInputMessage="1" showErrorMessage="1" sqref="B113:B116" xr:uid="{81E47AE2-9013-AE44-9163-899A6AA498BD}">
      <formula1>B14</formula1>
    </dataValidation>
    <dataValidation type="list" allowBlank="1" showInputMessage="1" showErrorMessage="1" sqref="D142:D155 D131:D139" xr:uid="{36D58365-82A6-D249-8CD0-9C6ED28B6569}">
      <formula1>$L$16:$L$18</formula1>
    </dataValidation>
    <dataValidation type="date" operator="equal" allowBlank="1" showInputMessage="1" showErrorMessage="1" sqref="B142 B131" xr:uid="{983E5E8F-753A-9941-B858-83FDFD7EBFA5}">
      <formula1>C22</formula1>
    </dataValidation>
  </dataValidations>
  <pageMargins left="0.7" right="0.7" top="0.75" bottom="0.75" header="0.3" footer="0.3"/>
  <pageSetup scale="26" orientation="portrait" horizontalDpi="0" verticalDpi="0"/>
  <ignoredErrors>
    <ignoredError sqref="E221 E2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Karen Gordon</cp:lastModifiedBy>
  <dcterms:created xsi:type="dcterms:W3CDTF">2020-08-31T21:20:28Z</dcterms:created>
  <dcterms:modified xsi:type="dcterms:W3CDTF">2025-09-12T15:19:36Z</dcterms:modified>
</cp:coreProperties>
</file>